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РИЕМ 20172018\"/>
    </mc:Choice>
  </mc:AlternateContent>
  <bookViews>
    <workbookView xWindow="0" yWindow="0" windowWidth="21600" windowHeight="11025" activeTab="1"/>
  </bookViews>
  <sheets>
    <sheet name="Приемная кампания" sheetId="3" r:id="rId1"/>
    <sheet name="Вступительные испытания" sheetId="2" r:id="rId2"/>
  </sheets>
  <definedNames>
    <definedName name="_xlnm.Print_Area" localSheetId="1">'Вступительные испытания'!$A$1:$J$64</definedName>
  </definedNames>
  <calcPr calcId="162913"/>
</workbook>
</file>

<file path=xl/calcChain.xml><?xml version="1.0" encoding="utf-8"?>
<calcChain xmlns="http://schemas.openxmlformats.org/spreadsheetml/2006/main">
  <c r="AD31" i="2" l="1"/>
  <c r="AC31" i="2"/>
  <c r="AB31" i="2"/>
  <c r="Z31" i="2"/>
  <c r="Y31" i="2"/>
  <c r="AE31" i="2" s="1"/>
  <c r="AD56" i="2" l="1"/>
  <c r="AC56" i="2"/>
  <c r="AB56" i="2"/>
  <c r="Z56" i="2"/>
  <c r="Y56" i="2"/>
  <c r="AE56" i="2" s="1"/>
  <c r="AD39" i="2" l="1"/>
  <c r="AC39" i="2"/>
  <c r="AB39" i="2"/>
  <c r="Z39" i="2"/>
  <c r="Y39" i="2"/>
  <c r="AE39" i="2" s="1"/>
  <c r="AD28" i="2" l="1"/>
  <c r="AC28" i="2"/>
  <c r="AB28" i="2"/>
  <c r="Z28" i="2"/>
  <c r="Y28" i="2"/>
  <c r="AE28" i="2" s="1"/>
  <c r="AD59" i="2" l="1"/>
  <c r="AC59" i="2"/>
  <c r="AB59" i="2"/>
  <c r="Z59" i="2"/>
  <c r="Y59" i="2"/>
  <c r="AE59" i="2" s="1"/>
  <c r="AD25" i="2" l="1"/>
  <c r="AC25" i="2"/>
  <c r="AB25" i="2"/>
  <c r="Z25" i="2"/>
  <c r="Y25" i="2"/>
  <c r="AE25" i="2" s="1"/>
  <c r="AD22" i="2"/>
  <c r="AC22" i="2"/>
  <c r="AB22" i="2"/>
  <c r="Z22" i="2"/>
  <c r="Y22" i="2"/>
  <c r="AE22" i="2" s="1"/>
  <c r="AD61" i="2" l="1"/>
  <c r="AC61" i="2"/>
  <c r="AB61" i="2"/>
  <c r="Z61" i="2"/>
  <c r="Y61" i="2"/>
  <c r="AE61" i="2" s="1"/>
  <c r="AD49" i="2" l="1"/>
  <c r="AC49" i="2"/>
  <c r="AB49" i="2"/>
  <c r="Z49" i="2"/>
  <c r="Y49" i="2"/>
  <c r="AE49" i="2" s="1"/>
  <c r="AD9" i="2"/>
  <c r="AC9" i="2"/>
  <c r="AB9" i="2"/>
  <c r="Z9" i="2"/>
  <c r="Y9" i="2"/>
  <c r="AE9" i="2" s="1"/>
  <c r="AD13" i="2"/>
  <c r="AC13" i="2"/>
  <c r="AB13" i="2"/>
  <c r="Z13" i="2"/>
  <c r="Y13" i="2"/>
  <c r="AE13" i="2" s="1"/>
  <c r="Y3" i="2" l="1"/>
  <c r="AE3" i="2" s="1"/>
  <c r="Z3" i="2"/>
  <c r="AB3" i="2"/>
  <c r="AC3" i="2"/>
  <c r="AD3" i="2"/>
  <c r="Y8" i="2"/>
  <c r="AE8" i="2" s="1"/>
  <c r="Z8" i="2"/>
  <c r="AB8" i="2"/>
  <c r="AC8" i="2"/>
  <c r="AD8" i="2"/>
  <c r="Y10" i="2"/>
  <c r="AE10" i="2" s="1"/>
  <c r="Z10" i="2"/>
  <c r="AB10" i="2"/>
  <c r="AC10" i="2"/>
  <c r="AD10" i="2"/>
  <c r="Y11" i="2"/>
  <c r="AE11" i="2" s="1"/>
  <c r="Z11" i="2"/>
  <c r="AB11" i="2"/>
  <c r="AC11" i="2"/>
  <c r="AD11" i="2"/>
  <c r="Y15" i="2"/>
  <c r="AE15" i="2" s="1"/>
  <c r="Z15" i="2"/>
  <c r="AB15" i="2"/>
  <c r="AC15" i="2"/>
  <c r="AD15" i="2"/>
  <c r="Y21" i="2"/>
  <c r="AE21" i="2" s="1"/>
  <c r="Z21" i="2"/>
  <c r="AB21" i="2"/>
  <c r="AC21" i="2"/>
  <c r="AD21" i="2"/>
  <c r="Y29" i="2"/>
  <c r="AE29" i="2" s="1"/>
  <c r="Z29" i="2"/>
  <c r="AB29" i="2"/>
  <c r="AC29" i="2"/>
  <c r="AD29" i="2"/>
  <c r="Y30" i="2"/>
  <c r="AE30" i="2" s="1"/>
  <c r="Z30" i="2"/>
  <c r="AB30" i="2"/>
  <c r="AC30" i="2"/>
  <c r="AD30" i="2"/>
  <c r="Y32" i="2"/>
  <c r="AE32" i="2" s="1"/>
  <c r="Z32" i="2"/>
  <c r="AB32" i="2"/>
  <c r="AC32" i="2"/>
  <c r="AD32" i="2"/>
  <c r="Y33" i="2"/>
  <c r="AE33" i="2" s="1"/>
  <c r="Z33" i="2"/>
  <c r="AB33" i="2"/>
  <c r="AC33" i="2"/>
  <c r="AD33" i="2"/>
  <c r="Y36" i="2"/>
  <c r="AE36" i="2" s="1"/>
  <c r="Z36" i="2"/>
  <c r="AB36" i="2"/>
  <c r="AC36" i="2"/>
  <c r="AD36" i="2"/>
  <c r="Y64" i="2"/>
  <c r="AE64" i="2" s="1"/>
  <c r="Z64" i="2"/>
  <c r="AB64" i="2"/>
  <c r="AC64" i="2"/>
  <c r="AD64" i="2"/>
</calcChain>
</file>

<file path=xl/sharedStrings.xml><?xml version="1.0" encoding="utf-8"?>
<sst xmlns="http://schemas.openxmlformats.org/spreadsheetml/2006/main" count="583" uniqueCount="355">
  <si>
    <t>44.06.01.</t>
  </si>
  <si>
    <t>45.06.01.</t>
  </si>
  <si>
    <t>46.06.01.</t>
  </si>
  <si>
    <t>50.06.01.</t>
  </si>
  <si>
    <t>01.06.01.</t>
  </si>
  <si>
    <t>05.06.01.</t>
  </si>
  <si>
    <t>06.06.01.</t>
  </si>
  <si>
    <t>07.06.01.</t>
  </si>
  <si>
    <t>08.06.01.</t>
  </si>
  <si>
    <t>09.06.01.</t>
  </si>
  <si>
    <t>11.06.01.</t>
  </si>
  <si>
    <t>13.06.01.</t>
  </si>
  <si>
    <t>15.06.01.</t>
  </si>
  <si>
    <t>19.06.01.</t>
  </si>
  <si>
    <t>20.06.01.</t>
  </si>
  <si>
    <t>22.06.01.</t>
  </si>
  <si>
    <t>23.06.01.</t>
  </si>
  <si>
    <t>24.06.01.</t>
  </si>
  <si>
    <t>04.06.01.</t>
  </si>
  <si>
    <t>№</t>
  </si>
  <si>
    <t>37.06.01.</t>
  </si>
  <si>
    <t>38.06.01.</t>
  </si>
  <si>
    <t>40.06.01.</t>
  </si>
  <si>
    <t>Очная форма обучения в рамках контрольных цифр приема</t>
  </si>
  <si>
    <t>Очная форма обучения по договорам об оказании платных образовательных услуг</t>
  </si>
  <si>
    <t>Заочная форма обучения по договорам об оказании платных образовательных услуг</t>
  </si>
  <si>
    <t>Электро- и теплотехника</t>
  </si>
  <si>
    <t>Шифр специальности в соответствии с номенклатурой специальностей научных работников</t>
  </si>
  <si>
    <t>Наименование специальности в соответствии с номенклатурой специальностей научных работников</t>
  </si>
  <si>
    <t>Юриспруденция</t>
  </si>
  <si>
    <t>Исторические науки и археология</t>
  </si>
  <si>
    <t>Искусствоведение</t>
  </si>
  <si>
    <t>Науки о земле</t>
  </si>
  <si>
    <t>Техника и технологии строительства</t>
  </si>
  <si>
    <t>Информатика и вычислительная техника</t>
  </si>
  <si>
    <t>Авиационная и ракетно-космическая техника</t>
  </si>
  <si>
    <t>Математика и механика</t>
  </si>
  <si>
    <t>Экономика</t>
  </si>
  <si>
    <t>Языкознание и литературоведение</t>
  </si>
  <si>
    <t>Машиностроение</t>
  </si>
  <si>
    <t>Биологические науки</t>
  </si>
  <si>
    <t>Химические науки</t>
  </si>
  <si>
    <t>Архитектура</t>
  </si>
  <si>
    <t>Код направления подготовки</t>
  </si>
  <si>
    <t>Наименование направления подготовки</t>
  </si>
  <si>
    <t>Расписание вступительных испытаний по специальной дисциплине</t>
  </si>
  <si>
    <t>Форма обучения</t>
  </si>
  <si>
    <t>Прием оригиналов дипломов</t>
  </si>
  <si>
    <t>Зачисление</t>
  </si>
  <si>
    <t>очная, бюджет</t>
  </si>
  <si>
    <t>очная, договор</t>
  </si>
  <si>
    <t>заочная, договор</t>
  </si>
  <si>
    <t>ПРИЕМНАЯ КАМПАНИЯ</t>
  </si>
  <si>
    <t>Промышленная экология и биотехнология</t>
  </si>
  <si>
    <t>Психологические науки</t>
  </si>
  <si>
    <t>Образование и педагогические науки</t>
  </si>
  <si>
    <t>Технология металлов</t>
  </si>
  <si>
    <t>Техносферная безопасность</t>
  </si>
  <si>
    <t xml:space="preserve">                            </t>
  </si>
  <si>
    <t>Техника и технология наземного транспорта</t>
  </si>
  <si>
    <t>Электроника, радиотехника и системы связи</t>
  </si>
  <si>
    <t>18.06.01.</t>
  </si>
  <si>
    <t>Химическая технология</t>
  </si>
  <si>
    <t>Согласно расписанию, смотри вкладку "вступительные испытания"</t>
  </si>
  <si>
    <t>Прием документов в аспирантуру              понедельник-пятница                  с 9:00-17:00                                      Ауд. 504 (ГУК)</t>
  </si>
  <si>
    <t>с 19.06.2017 г. по 15.07.2017 г.</t>
  </si>
  <si>
    <t>с 19.06.2017 г. по 25.08.2017 г.</t>
  </si>
  <si>
    <t>с 19.06.2017 г. по 25.09.2017 г.</t>
  </si>
  <si>
    <t xml:space="preserve">Прием вступительных испытаний по специальной дисциплине                       17.07.2017 г. - 19.08.2017 г. (очно/ бюджет);                 17.07.2017 г. - 26.08.2017 г. (очно/ договор);                                 17.07.2017 г. - 29.09.2017 г. (заочно/договор) </t>
  </si>
  <si>
    <t>25.08.2017 г.</t>
  </si>
  <si>
    <t>31.08.2017 г.</t>
  </si>
  <si>
    <t>30.09.2017 г.</t>
  </si>
  <si>
    <t>03.06.01.</t>
  </si>
  <si>
    <t>Физика и астрономия</t>
  </si>
  <si>
    <t>10.06.01.</t>
  </si>
  <si>
    <t>Информационная безопасность</t>
  </si>
  <si>
    <t>49.06.01.</t>
  </si>
  <si>
    <t>Физическая культура и спорт</t>
  </si>
  <si>
    <t>Высшая школа/Институт (факультет)</t>
  </si>
  <si>
    <t>Кафедра</t>
  </si>
  <si>
    <t xml:space="preserve">10.02.19 </t>
  </si>
  <si>
    <t>Теория языка</t>
  </si>
  <si>
    <t>Институт лингвистики и международных коммуникаций</t>
  </si>
  <si>
    <t>Лингвистика и перевод</t>
  </si>
  <si>
    <t>27.07.2017 г., в 10.00, ауд. 468/ГУК</t>
  </si>
  <si>
    <t>10.02.20</t>
  </si>
  <si>
    <t xml:space="preserve">Сравнительно-историческое, типологическое и сопоставительное языкознание </t>
  </si>
  <si>
    <t>Русский язык как иностранный</t>
  </si>
  <si>
    <t xml:space="preserve">05.23.05 </t>
  </si>
  <si>
    <t xml:space="preserve">Строительные материалы и изделия </t>
  </si>
  <si>
    <t>Архитектурно-строительный институт</t>
  </si>
  <si>
    <t>18.07.2017 г., в 10.00, ауд. 209лкАС</t>
  </si>
  <si>
    <t>18.07.2017 г., в 12.00, ауд. 209лкАС</t>
  </si>
  <si>
    <t>18.07.2017 г., в 14.00, ауд. 209лкАС</t>
  </si>
  <si>
    <t>Проектирование, конструкция и производство летательных аппаратов</t>
  </si>
  <si>
    <t>Политехнический институт/ Аэрокосмический факультет</t>
  </si>
  <si>
    <t>Летательные аппараты; Двигатели летательных аппаратов</t>
  </si>
  <si>
    <t>05.13.18</t>
  </si>
  <si>
    <t>Математическое моделирование, численные методы и комплексы программ</t>
  </si>
  <si>
    <t>05.09.03</t>
  </si>
  <si>
    <t>Электротехнические комплексы и ситемы</t>
  </si>
  <si>
    <t>Летательные аппараты</t>
  </si>
  <si>
    <t>01.02.06</t>
  </si>
  <si>
    <t>Динамика, прочность машин, приборов и аппаратуры</t>
  </si>
  <si>
    <t>Техническая механика</t>
  </si>
  <si>
    <t>05.14.04</t>
  </si>
  <si>
    <t>Промышленная теплоэнергетика</t>
  </si>
  <si>
    <t>20.07.2017 г., в 10.00, ауд. 268/ГУК</t>
  </si>
  <si>
    <t>20.07.2017 г., в 10.00, ауд. 268/ГУК;                             17.08.2017 г., в 10.00, ауд. 268/ГУК</t>
  </si>
  <si>
    <t>20.07.2017 г., в 10.00, ауд. 268/ГУК;                             17.08.2017 г., в 10.00, ауд. 268/ГУК;             22.09.2017 г., в 10.00, ауд. 268/ГУК</t>
  </si>
  <si>
    <t>Высшая школа экономики и управления</t>
  </si>
  <si>
    <t>Экономическая теория, региональная экономика, госудасртвенное и муниципальное управление</t>
  </si>
  <si>
    <t>27.07.2017 г., в 11.00, ауд. 508/ГУК</t>
  </si>
  <si>
    <t>14.08.2017 г., в 10.00, ауд. 240/2</t>
  </si>
  <si>
    <t>21.08.2017 г., в 10.00, ауд. 240/2</t>
  </si>
  <si>
    <t>25.09.2017 г., в 10.00, ауд. 240/2</t>
  </si>
  <si>
    <t>05.07.02</t>
  </si>
  <si>
    <t>05.07.06</t>
  </si>
  <si>
    <t>Наземные комплексы, стартовое оборудование, эксплуатация летательных аппаратов</t>
  </si>
  <si>
    <t>05.07.07</t>
  </si>
  <si>
    <t>Контроль и испытание летательных аппаратов и их систем</t>
  </si>
  <si>
    <t>15.08.2017 г., в 10.00, ауд. 240/2</t>
  </si>
  <si>
    <t>22.08.2017 г., в 10.00, ауд. 240/2</t>
  </si>
  <si>
    <t>26.09.2017 г., в 10.00, ауд. 240/2</t>
  </si>
  <si>
    <t>16.08.2017 г., в 10.00, ауд. 244/2</t>
  </si>
  <si>
    <t>23.08.2017 г., в 10.00, ауд. 244/2</t>
  </si>
  <si>
    <t>27.09.2017 г., в 10.00, ауд. 244/2</t>
  </si>
  <si>
    <t>17.08.2017 г., в 10.00, ауд. 306/2</t>
  </si>
  <si>
    <t>24.08.2017 г., в 10.00, ауд. 306/2</t>
  </si>
  <si>
    <t>28.09.2017 г., в 10.00, ауд. 306/2</t>
  </si>
  <si>
    <t>05.26.01</t>
  </si>
  <si>
    <t>Охрана труда</t>
  </si>
  <si>
    <t>Подитехнический институт/Механико-технологический</t>
  </si>
  <si>
    <t xml:space="preserve">Безопасность жизнедеятельности </t>
  </si>
  <si>
    <t>20.07.2017 г., в 10.00, ауд. 519/3</t>
  </si>
  <si>
    <t>03.03.01</t>
  </si>
  <si>
    <t>Физиология</t>
  </si>
  <si>
    <t>Институт спорта, туризма и сервиса</t>
  </si>
  <si>
    <t>Теория и методика физической культуры и спорта</t>
  </si>
  <si>
    <t>15.08.2017 г., в 10.00, ауд.308/УСК</t>
  </si>
  <si>
    <t>14.08.2017 г., в 10.00, ауд. 308/УСК</t>
  </si>
  <si>
    <t>13.00.04</t>
  </si>
  <si>
    <t>Теория и методика физического воспитания, спортивной тренировки, оздоровительной и адаптивной физической культуры</t>
  </si>
  <si>
    <t>31.07.2017 г., в 10.00, ауд. 103/6</t>
  </si>
  <si>
    <t>29.08.2017 г., в 10.00, ауд. 103/6</t>
  </si>
  <si>
    <t>Политехнический институт/ Энергетический факультет</t>
  </si>
  <si>
    <t>Автоматизированный электропривод</t>
  </si>
  <si>
    <t>17.07.2017 г., в 10.00, ауд. 262/ГУК</t>
  </si>
  <si>
    <t>17.07.2017 г., в 10.00, ауд. 262/ГУК;                            25.08.2017 г., в 10.00, ауд. 262/ГУК</t>
  </si>
  <si>
    <t>17.07.2017 г., в 10.00, ауд. 262/ГУК;                            25.08.2017 г., в 10.00, ауд. 262/ГУК;             22.09.2017 г., в 10.00, ауд. 262/ГУК</t>
  </si>
  <si>
    <t>08.00.05</t>
  </si>
  <si>
    <t>05.02.08</t>
  </si>
  <si>
    <t>Технология машиностроения</t>
  </si>
  <si>
    <t xml:space="preserve">Политехнический институт/Механико-технологический </t>
  </si>
  <si>
    <t>Технология автоматизированного машиностроения</t>
  </si>
  <si>
    <t>10.08.2017г., в 11.00, ауд. 212/ГУК</t>
  </si>
  <si>
    <t>15.09.2017 г., в 12.00, ауд. 207/ГУК</t>
  </si>
  <si>
    <t>05.02.07</t>
  </si>
  <si>
    <t>Технология и оборудования механической и физико-технической обработки</t>
  </si>
  <si>
    <t>05.13.01</t>
  </si>
  <si>
    <t>Системный анализ, управление и обработка информации (по отраслям)</t>
  </si>
  <si>
    <t>Высшая школа электроники и компьютерных наук</t>
  </si>
  <si>
    <t>Инфокоммуникационные технологии</t>
  </si>
  <si>
    <t>25.07.2017 г., в 14.00, ауд. 305/ПЛК</t>
  </si>
  <si>
    <t>31.07.2017 г., в 14.00, ауд 305/ПЛК</t>
  </si>
  <si>
    <t>05.12.14</t>
  </si>
  <si>
    <t>Радиолокация и радионавигация</t>
  </si>
  <si>
    <t>12.00.01</t>
  </si>
  <si>
    <t xml:space="preserve">Теория и история госудасртва: история учений о госудасртве и праве </t>
  </si>
  <si>
    <t>Юридический институт</t>
  </si>
  <si>
    <t>Теория госудасртва и права, конституционного и административного права</t>
  </si>
  <si>
    <t>03.08.2017 г., в 10.00, ауд. 204/4</t>
  </si>
  <si>
    <t>29.09.2017 г., в 10.00, ауд. 204/4</t>
  </si>
  <si>
    <t>12.00.02</t>
  </si>
  <si>
    <t>Конституционное право; конституционный судебный процесс; муниципальное право</t>
  </si>
  <si>
    <t>12.00.13</t>
  </si>
  <si>
    <t>Информационное право</t>
  </si>
  <si>
    <t>12.00.14</t>
  </si>
  <si>
    <t>Административное право; административный процесс</t>
  </si>
  <si>
    <t>05.04.13</t>
  </si>
  <si>
    <t>Гидравлические машины гидропневмоагрегаты</t>
  </si>
  <si>
    <t>Гидравлика и гидропневмосистемы</t>
  </si>
  <si>
    <t>20.07.2017г., в 10.00, ауд. 314/2</t>
  </si>
  <si>
    <t>21.08.2017 г., в 11.00, ауд. 314/2</t>
  </si>
  <si>
    <t>04.09.2017 г., в 12.00, ауд. 314/2</t>
  </si>
  <si>
    <t>12.00.03</t>
  </si>
  <si>
    <t>Гражданское право; предпринимательское право; семейное право; международное частное право</t>
  </si>
  <si>
    <t>Предпринимательское, конкурентное и экологическое право</t>
  </si>
  <si>
    <t>17.07.2017 г., в 10.00, ауд. 201/4</t>
  </si>
  <si>
    <t>22.09.2017 г., в 10.00, ауд. 201/4</t>
  </si>
  <si>
    <t>19.00.04</t>
  </si>
  <si>
    <t>Медицинская психология</t>
  </si>
  <si>
    <t>Высшая медико-биологическая школа</t>
  </si>
  <si>
    <t>Клиническая психология</t>
  </si>
  <si>
    <t>17.07.2017 г., в 10.00, ауд. 363/ГУК</t>
  </si>
  <si>
    <t>15.09.2017 г., в 10.00, ауд. 363</t>
  </si>
  <si>
    <t>19.00.01</t>
  </si>
  <si>
    <t>Общая психология, психология личности, история психологии</t>
  </si>
  <si>
    <t>Институт социально-гуманитарных наук/Психология</t>
  </si>
  <si>
    <t>19.00.05</t>
  </si>
  <si>
    <t>Социальная психология</t>
  </si>
  <si>
    <t>08.00.10</t>
  </si>
  <si>
    <t>Финансы, денежное обращение и кредит</t>
  </si>
  <si>
    <t>Бухгалтерский учет, анализ и аудит</t>
  </si>
  <si>
    <t>18.07.2017 г., в 10.00, ауд. 605/3</t>
  </si>
  <si>
    <t>08.00.12</t>
  </si>
  <si>
    <t>Бухгалтерский учет, статисктика</t>
  </si>
  <si>
    <t>05.23.08</t>
  </si>
  <si>
    <t xml:space="preserve">Технология и организация строительства </t>
  </si>
  <si>
    <t>Строительное производство и теория сооружений</t>
  </si>
  <si>
    <t>31.07.2017 г., в 17.00, ауд. 507</t>
  </si>
  <si>
    <t>21.08.2017 г., в 17.00, ауд. 507</t>
  </si>
  <si>
    <t>18.09.2017 г., в 17.00, ауд. 507</t>
  </si>
  <si>
    <t>Системы автоматического управления</t>
  </si>
  <si>
    <t>17.07.2017 г., в 11.00, ауд. 646/3б</t>
  </si>
  <si>
    <t>10.01.01</t>
  </si>
  <si>
    <t>Русская литература</t>
  </si>
  <si>
    <t>Институт социально-гуманитарных наук/Журналистика</t>
  </si>
  <si>
    <t>Русский язык и литература</t>
  </si>
  <si>
    <t>02.08.2017 г., в 14.00, ауд. 432/ГУК</t>
  </si>
  <si>
    <t>13.00.01</t>
  </si>
  <si>
    <t>Общая педагогика, история педагогики и образования</t>
  </si>
  <si>
    <t xml:space="preserve">Политехнический институт / Механико-технологический </t>
  </si>
  <si>
    <t>20.07.2017 г., в 11.00. ауд. 522/3</t>
  </si>
  <si>
    <t>13.00.08</t>
  </si>
  <si>
    <t>Теория и методика профессионального образования</t>
  </si>
  <si>
    <t>26.09.2017 г., в 13.00, ауд. 605/3</t>
  </si>
  <si>
    <t>Экономика и управление народным хозяйством (Региональная экономика)</t>
  </si>
  <si>
    <t>Экономика и управление народным хозяйством (Маркетинг)</t>
  </si>
  <si>
    <t>Маркетинг</t>
  </si>
  <si>
    <t>25.07.2017 г., в 11.00, ауд. 570а/2</t>
  </si>
  <si>
    <t>29.08.2017 г., в 11.00, ауд. 570а/2</t>
  </si>
  <si>
    <t>27.09.2017 г., в 11.00, ауд. 570а/2</t>
  </si>
  <si>
    <t>Экономика и управление народным хозяйством (Логистика)</t>
  </si>
  <si>
    <t>Логистика и экономика торговли</t>
  </si>
  <si>
    <t>25.07.2017 г., в 11.00, ауд. 563/2</t>
  </si>
  <si>
    <t>29.08.2017 г., в 11.00, ауд. 563/2</t>
  </si>
  <si>
    <t>27.09.2017 г., в 11.00, ауд. 563/2</t>
  </si>
  <si>
    <t>Экономика и управление народным хозяйством (Экономика, организация и управление предприятиями, отраслями, комплексами, управление инновациями)</t>
  </si>
  <si>
    <t>15.08.2017 г., в 11.00, ауд. 311</t>
  </si>
  <si>
    <t>29.08.2017 г., в 11.00, ауд. 311</t>
  </si>
  <si>
    <t>26.09.2017 г., в 11.00, ауд. 311</t>
  </si>
  <si>
    <t>Управление инновациями в бизнесе</t>
  </si>
  <si>
    <t>15.08.2017 г., в 11.00, ауд. 451/л.к.</t>
  </si>
  <si>
    <t>29.08.2017 г., в 11.00, ауд. 451/л.к.</t>
  </si>
  <si>
    <t>26.09.2017 г., в 11.00, ауд. 451/л.к.</t>
  </si>
  <si>
    <t>Экономика и управление на предприятиях в сфере услуг, рекреации и туризма</t>
  </si>
  <si>
    <t>Экономика и управление на предприятиях строительства и землеустройства</t>
  </si>
  <si>
    <t>15.08.2017 г., в 11.00, ауд. 116/2</t>
  </si>
  <si>
    <t>29.08.2017 г., в 11.00, ауд. 116/2</t>
  </si>
  <si>
    <t>26.09.2017 г., в 11.00, ауд. 116/2</t>
  </si>
  <si>
    <t>15.08.2017 г., в 11.00, ауд. 121/3б</t>
  </si>
  <si>
    <t>29.08.2017 г., в 11.00, ауд. 121/3б</t>
  </si>
  <si>
    <t>26.09.2017 г., в 11.00, ауд. 121/3б</t>
  </si>
  <si>
    <t>Экономика и управление народным хозяйством (Экономика труда)</t>
  </si>
  <si>
    <t>Экономическая безопасность</t>
  </si>
  <si>
    <t>20.07.2017 г., в 13.00, ауд. 126/3б</t>
  </si>
  <si>
    <t>29.08.2017 г., в 13.00, ауд. 126/3б</t>
  </si>
  <si>
    <t>26.09.2017 г., в 13.00, ауд. 126/3б</t>
  </si>
  <si>
    <t>05.18.15</t>
  </si>
  <si>
    <t>Технология и товароведение продуктов функционального и специализированного назначения и общественного питания</t>
  </si>
  <si>
    <t>Пищевые и биотехнологии</t>
  </si>
  <si>
    <t>28.07.2017 г., в 10.00, ауд. 252/2</t>
  </si>
  <si>
    <t>17.08.2017 г., в 12.00, ауд. 252/2</t>
  </si>
  <si>
    <t>05.09.2017 г., в 12.00, ауд. 262/2</t>
  </si>
  <si>
    <t>12.00.09</t>
  </si>
  <si>
    <t>Уголовный процесс</t>
  </si>
  <si>
    <t>Уголовный процесс, криминалистики и судебной экспертизы</t>
  </si>
  <si>
    <t>07.00.02</t>
  </si>
  <si>
    <t>Отечественная история</t>
  </si>
  <si>
    <t>Институт социально-гуманитарных наук (Исторический факультет)</t>
  </si>
  <si>
    <t>Отечественная и зарубежная история</t>
  </si>
  <si>
    <t>18.08.2017 г., в 10.00, ауд. 512а/ГУК</t>
  </si>
  <si>
    <t>18.08.2017 г., в 11.00, ауд. 512а/ГУК</t>
  </si>
  <si>
    <t>18.08.2017 г., в 12.00, ауд. 512а/ГУК</t>
  </si>
  <si>
    <t>07.00.06</t>
  </si>
  <si>
    <t>Археология</t>
  </si>
  <si>
    <t xml:space="preserve">01.01.02 </t>
  </si>
  <si>
    <t>Дифференциальные уравления, динамическое моделирование и оптимальное управление</t>
  </si>
  <si>
    <t>31.07.2017 г., в 10.00, ауд. 708а</t>
  </si>
  <si>
    <t>01.01.01</t>
  </si>
  <si>
    <t>Вещественный, комплексный и функциональный анализ</t>
  </si>
  <si>
    <t>Институт естественных и точных наук (Факультет математики, механики и компьютерных технологий)</t>
  </si>
  <si>
    <t>Математический анализ и методика преподавания математики</t>
  </si>
  <si>
    <t>Прикладная математика и программирование</t>
  </si>
  <si>
    <t>01.02.05</t>
  </si>
  <si>
    <t>Механика жидкости, газа и плазмы</t>
  </si>
  <si>
    <t>Уравнения математической физики</t>
  </si>
  <si>
    <t>Вычислительная механика</t>
  </si>
  <si>
    <t>05.13.19</t>
  </si>
  <si>
    <t>Методы и системы защиты информации, информационная бехопасность</t>
  </si>
  <si>
    <t>Высшая школа электроники  и компьютерных наук</t>
  </si>
  <si>
    <t>Защита информации</t>
  </si>
  <si>
    <t>17.00.04</t>
  </si>
  <si>
    <t>Изобразительное и декоративно-прикладное искусство и архитектура</t>
  </si>
  <si>
    <t>Теология, культура и искусство</t>
  </si>
  <si>
    <t>17.07.2017 г., в 10.00, ауд. 242/ГУК</t>
  </si>
  <si>
    <t>22.08.2017 г., в 11.00, ауд. 301/4</t>
  </si>
  <si>
    <t>25.08.2017 г., в 11.00, ауд. 301/4</t>
  </si>
  <si>
    <t>27.09.2017 г., в 11.00, ауд. 301/4</t>
  </si>
  <si>
    <t>05.16.05</t>
  </si>
  <si>
    <t>Обработка металлов давлением</t>
  </si>
  <si>
    <t>Политехнический институт (Факультет материаловедения и металлургических технологий)</t>
  </si>
  <si>
    <t>Процессы и машины обработки металлов давлением</t>
  </si>
  <si>
    <t>28.08.2017 г., в 10.00, ауд. 320</t>
  </si>
  <si>
    <t>12.00.08</t>
  </si>
  <si>
    <t>Уголовное право и криминалистика, уголовно-исполнительное право</t>
  </si>
  <si>
    <t>Уголовное и уголовно-исполнительное право, криминолоия</t>
  </si>
  <si>
    <t>31.07.2017 г., в 10.00, ауд. 203</t>
  </si>
  <si>
    <t>17.07.2017 г., в 13.00, ауд. 103/6</t>
  </si>
  <si>
    <t>05.23.21</t>
  </si>
  <si>
    <t>Архитектура зданий и сооружений. Творческие концепции архитектурной деятельности</t>
  </si>
  <si>
    <t>Архитектурный факультет</t>
  </si>
  <si>
    <t>20.07.2017 г., в 8.00, ауд. 513/ГУК; 21.07.2017 г., в 8.00, ауд. 513/ГУК</t>
  </si>
  <si>
    <t>Для уточнения информации необходимо обратиться на кафедру</t>
  </si>
  <si>
    <t xml:space="preserve">Прием вступительных испытаний по иностранному языку                                                     с 03.07.2017 по 26.07.2017 г. в будние дни с 10.00 до 15.00, в субботу с 10.00 до 12.00, в УМЦ (первый этаж главного учебного корпуса, зал электронных ресурсов)           </t>
  </si>
  <si>
    <t xml:space="preserve">Прием вступительных испытаний по философии           с 03.07.2017 по 26.07.2017 г. в будние дни с 10.00 до 15.00, в субботу с 10.00 до 12.00, в УМЦ (первый этаж главного учебного корпуса, зал электронных ресурсов)   </t>
  </si>
  <si>
    <t>15.07.2017 г.</t>
  </si>
  <si>
    <t>25.09.2017 г.</t>
  </si>
  <si>
    <t>01.04.07</t>
  </si>
  <si>
    <t>Физика конденсированного состояния</t>
  </si>
  <si>
    <t>Институт естественных и точных наук (Физический факультет)</t>
  </si>
  <si>
    <t>Компьютерное моделирование и нанотехнологии</t>
  </si>
  <si>
    <t>20.07.2017 г., в 10.00, ауд. 245/ГУК</t>
  </si>
  <si>
    <t>21.08.2017 г., в 11.00, ауд. 245/ГУК</t>
  </si>
  <si>
    <t>04.09.2017 г., в 12.00, ауд. 245/ГУК</t>
  </si>
  <si>
    <t>20.07.2017 г., в 10.00, ауд. 911/3БВ</t>
  </si>
  <si>
    <t>Психология развития и возрастное консультирование</t>
  </si>
  <si>
    <t>25.00.27</t>
  </si>
  <si>
    <t>Гидрология суши, водные ресурсы, гидрохимия</t>
  </si>
  <si>
    <t>Прхитектурно-строительный институт</t>
  </si>
  <si>
    <t>Градостроительство, инженерные сети и системы</t>
  </si>
  <si>
    <t>17.07.2017 г., в 10.00, ауд. 328/л.к.</t>
  </si>
  <si>
    <t>17.07.2017 г., в 11.00, ауд. 328/л.к.</t>
  </si>
  <si>
    <t>26.09.2017 г., в 13.00, ауд. 328/л.к.</t>
  </si>
  <si>
    <t>05.13.06</t>
  </si>
  <si>
    <t>Автоматизация и управление технологическими процессами и производствами (промышленность)</t>
  </si>
  <si>
    <t>Автоматика и управление</t>
  </si>
  <si>
    <t>25.07.2017 г., в 10.00, ауд. 711/3БВ;                           31.07.2017 г., в 10.00, ауд. 711/3БВ</t>
  </si>
  <si>
    <t>05.23.01</t>
  </si>
  <si>
    <t>Строительные конструкции, здания и сооружения</t>
  </si>
  <si>
    <t>Строительные конструкции и сооружения</t>
  </si>
  <si>
    <t>01.08.2017 г., в 13.00, ауд. 620/ГУК</t>
  </si>
  <si>
    <t>05.17.07</t>
  </si>
  <si>
    <t>Химическая технология топлива и высокоэнергетических веществ</t>
  </si>
  <si>
    <t>Институт естественных и точных наук/Химический факультет</t>
  </si>
  <si>
    <t>Экология и химическая технология</t>
  </si>
  <si>
    <t>27.07.2017 г., в 10.00, ауд. 303/1А</t>
  </si>
  <si>
    <t>05.22.10</t>
  </si>
  <si>
    <t>Эксплуатация автомобильного транспорта</t>
  </si>
  <si>
    <t>Политехнический институт (Автотракторный факультет)</t>
  </si>
  <si>
    <t>Автомобильный транспорт</t>
  </si>
  <si>
    <t>24.07.2017 г., в 10.00, ауд. 270/2</t>
  </si>
  <si>
    <t>21.08.2017 г., в 10.00, ауд. 270/2</t>
  </si>
  <si>
    <t>01.09.2017 г., в 10.00, ауд. 270/2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</si>
</sst>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8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0" fillId="0" borderId="6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7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/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14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14" fontId="1" fillId="0" borderId="27" xfId="0" applyNumberFormat="1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ySplit="1" topLeftCell="A2" activePane="bottomLeft" state="frozenSplit"/>
      <selection pane="bottomLeft" activeCell="G5" sqref="G5:I5"/>
    </sheetView>
  </sheetViews>
  <sheetFormatPr defaultColWidth="9.140625" defaultRowHeight="15" x14ac:dyDescent="0.25"/>
  <cols>
    <col min="1" max="1" width="18.5703125" style="20" customWidth="1"/>
    <col min="2" max="2" width="28.85546875" style="20" customWidth="1"/>
    <col min="3" max="3" width="28.28515625" style="20" customWidth="1"/>
    <col min="4" max="5" width="28.42578125" style="20" customWidth="1"/>
    <col min="6" max="6" width="27.85546875" style="20" customWidth="1"/>
    <col min="7" max="7" width="18.140625" style="20" customWidth="1"/>
    <col min="257" max="257" width="18.5703125" customWidth="1"/>
    <col min="258" max="258" width="28.85546875" customWidth="1"/>
    <col min="259" max="259" width="26.7109375" customWidth="1"/>
    <col min="260" max="260" width="26.85546875" customWidth="1"/>
    <col min="261" max="261" width="28.42578125" customWidth="1"/>
    <col min="262" max="262" width="27.85546875" customWidth="1"/>
    <col min="263" max="263" width="18.140625" customWidth="1"/>
    <col min="513" max="513" width="18.5703125" customWidth="1"/>
    <col min="514" max="514" width="28.85546875" customWidth="1"/>
    <col min="515" max="515" width="26.7109375" customWidth="1"/>
    <col min="516" max="516" width="26.85546875" customWidth="1"/>
    <col min="517" max="517" width="28.42578125" customWidth="1"/>
    <col min="518" max="518" width="27.85546875" customWidth="1"/>
    <col min="519" max="519" width="18.140625" customWidth="1"/>
    <col min="769" max="769" width="18.5703125" customWidth="1"/>
    <col min="770" max="770" width="28.85546875" customWidth="1"/>
    <col min="771" max="771" width="26.7109375" customWidth="1"/>
    <col min="772" max="772" width="26.85546875" customWidth="1"/>
    <col min="773" max="773" width="28.42578125" customWidth="1"/>
    <col min="774" max="774" width="27.85546875" customWidth="1"/>
    <col min="775" max="775" width="18.140625" customWidth="1"/>
    <col min="1025" max="1025" width="18.5703125" customWidth="1"/>
    <col min="1026" max="1026" width="28.85546875" customWidth="1"/>
    <col min="1027" max="1027" width="26.7109375" customWidth="1"/>
    <col min="1028" max="1028" width="26.85546875" customWidth="1"/>
    <col min="1029" max="1029" width="28.42578125" customWidth="1"/>
    <col min="1030" max="1030" width="27.85546875" customWidth="1"/>
    <col min="1031" max="1031" width="18.140625" customWidth="1"/>
    <col min="1281" max="1281" width="18.5703125" customWidth="1"/>
    <col min="1282" max="1282" width="28.85546875" customWidth="1"/>
    <col min="1283" max="1283" width="26.7109375" customWidth="1"/>
    <col min="1284" max="1284" width="26.85546875" customWidth="1"/>
    <col min="1285" max="1285" width="28.42578125" customWidth="1"/>
    <col min="1286" max="1286" width="27.85546875" customWidth="1"/>
    <col min="1287" max="1287" width="18.140625" customWidth="1"/>
    <col min="1537" max="1537" width="18.5703125" customWidth="1"/>
    <col min="1538" max="1538" width="28.85546875" customWidth="1"/>
    <col min="1539" max="1539" width="26.7109375" customWidth="1"/>
    <col min="1540" max="1540" width="26.85546875" customWidth="1"/>
    <col min="1541" max="1541" width="28.42578125" customWidth="1"/>
    <col min="1542" max="1542" width="27.85546875" customWidth="1"/>
    <col min="1543" max="1543" width="18.140625" customWidth="1"/>
    <col min="1793" max="1793" width="18.5703125" customWidth="1"/>
    <col min="1794" max="1794" width="28.85546875" customWidth="1"/>
    <col min="1795" max="1795" width="26.7109375" customWidth="1"/>
    <col min="1796" max="1796" width="26.85546875" customWidth="1"/>
    <col min="1797" max="1797" width="28.42578125" customWidth="1"/>
    <col min="1798" max="1798" width="27.85546875" customWidth="1"/>
    <col min="1799" max="1799" width="18.140625" customWidth="1"/>
    <col min="2049" max="2049" width="18.5703125" customWidth="1"/>
    <col min="2050" max="2050" width="28.85546875" customWidth="1"/>
    <col min="2051" max="2051" width="26.7109375" customWidth="1"/>
    <col min="2052" max="2052" width="26.85546875" customWidth="1"/>
    <col min="2053" max="2053" width="28.42578125" customWidth="1"/>
    <col min="2054" max="2054" width="27.85546875" customWidth="1"/>
    <col min="2055" max="2055" width="18.140625" customWidth="1"/>
    <col min="2305" max="2305" width="18.5703125" customWidth="1"/>
    <col min="2306" max="2306" width="28.85546875" customWidth="1"/>
    <col min="2307" max="2307" width="26.7109375" customWidth="1"/>
    <col min="2308" max="2308" width="26.85546875" customWidth="1"/>
    <col min="2309" max="2309" width="28.42578125" customWidth="1"/>
    <col min="2310" max="2310" width="27.85546875" customWidth="1"/>
    <col min="2311" max="2311" width="18.140625" customWidth="1"/>
    <col min="2561" max="2561" width="18.5703125" customWidth="1"/>
    <col min="2562" max="2562" width="28.85546875" customWidth="1"/>
    <col min="2563" max="2563" width="26.7109375" customWidth="1"/>
    <col min="2564" max="2564" width="26.85546875" customWidth="1"/>
    <col min="2565" max="2565" width="28.42578125" customWidth="1"/>
    <col min="2566" max="2566" width="27.85546875" customWidth="1"/>
    <col min="2567" max="2567" width="18.140625" customWidth="1"/>
    <col min="2817" max="2817" width="18.5703125" customWidth="1"/>
    <col min="2818" max="2818" width="28.85546875" customWidth="1"/>
    <col min="2819" max="2819" width="26.7109375" customWidth="1"/>
    <col min="2820" max="2820" width="26.85546875" customWidth="1"/>
    <col min="2821" max="2821" width="28.42578125" customWidth="1"/>
    <col min="2822" max="2822" width="27.85546875" customWidth="1"/>
    <col min="2823" max="2823" width="18.140625" customWidth="1"/>
    <col min="3073" max="3073" width="18.5703125" customWidth="1"/>
    <col min="3074" max="3074" width="28.85546875" customWidth="1"/>
    <col min="3075" max="3075" width="26.7109375" customWidth="1"/>
    <col min="3076" max="3076" width="26.85546875" customWidth="1"/>
    <col min="3077" max="3077" width="28.42578125" customWidth="1"/>
    <col min="3078" max="3078" width="27.85546875" customWidth="1"/>
    <col min="3079" max="3079" width="18.140625" customWidth="1"/>
    <col min="3329" max="3329" width="18.5703125" customWidth="1"/>
    <col min="3330" max="3330" width="28.85546875" customWidth="1"/>
    <col min="3331" max="3331" width="26.7109375" customWidth="1"/>
    <col min="3332" max="3332" width="26.85546875" customWidth="1"/>
    <col min="3333" max="3333" width="28.42578125" customWidth="1"/>
    <col min="3334" max="3334" width="27.85546875" customWidth="1"/>
    <col min="3335" max="3335" width="18.140625" customWidth="1"/>
    <col min="3585" max="3585" width="18.5703125" customWidth="1"/>
    <col min="3586" max="3586" width="28.85546875" customWidth="1"/>
    <col min="3587" max="3587" width="26.7109375" customWidth="1"/>
    <col min="3588" max="3588" width="26.85546875" customWidth="1"/>
    <col min="3589" max="3589" width="28.42578125" customWidth="1"/>
    <col min="3590" max="3590" width="27.85546875" customWidth="1"/>
    <col min="3591" max="3591" width="18.140625" customWidth="1"/>
    <col min="3841" max="3841" width="18.5703125" customWidth="1"/>
    <col min="3842" max="3842" width="28.85546875" customWidth="1"/>
    <col min="3843" max="3843" width="26.7109375" customWidth="1"/>
    <col min="3844" max="3844" width="26.85546875" customWidth="1"/>
    <col min="3845" max="3845" width="28.42578125" customWidth="1"/>
    <col min="3846" max="3846" width="27.85546875" customWidth="1"/>
    <col min="3847" max="3847" width="18.140625" customWidth="1"/>
    <col min="4097" max="4097" width="18.5703125" customWidth="1"/>
    <col min="4098" max="4098" width="28.85546875" customWidth="1"/>
    <col min="4099" max="4099" width="26.7109375" customWidth="1"/>
    <col min="4100" max="4100" width="26.85546875" customWidth="1"/>
    <col min="4101" max="4101" width="28.42578125" customWidth="1"/>
    <col min="4102" max="4102" width="27.85546875" customWidth="1"/>
    <col min="4103" max="4103" width="18.140625" customWidth="1"/>
    <col min="4353" max="4353" width="18.5703125" customWidth="1"/>
    <col min="4354" max="4354" width="28.85546875" customWidth="1"/>
    <col min="4355" max="4355" width="26.7109375" customWidth="1"/>
    <col min="4356" max="4356" width="26.85546875" customWidth="1"/>
    <col min="4357" max="4357" width="28.42578125" customWidth="1"/>
    <col min="4358" max="4358" width="27.85546875" customWidth="1"/>
    <col min="4359" max="4359" width="18.140625" customWidth="1"/>
    <col min="4609" max="4609" width="18.5703125" customWidth="1"/>
    <col min="4610" max="4610" width="28.85546875" customWidth="1"/>
    <col min="4611" max="4611" width="26.7109375" customWidth="1"/>
    <col min="4612" max="4612" width="26.85546875" customWidth="1"/>
    <col min="4613" max="4613" width="28.42578125" customWidth="1"/>
    <col min="4614" max="4614" width="27.85546875" customWidth="1"/>
    <col min="4615" max="4615" width="18.140625" customWidth="1"/>
    <col min="4865" max="4865" width="18.5703125" customWidth="1"/>
    <col min="4866" max="4866" width="28.85546875" customWidth="1"/>
    <col min="4867" max="4867" width="26.7109375" customWidth="1"/>
    <col min="4868" max="4868" width="26.85546875" customWidth="1"/>
    <col min="4869" max="4869" width="28.42578125" customWidth="1"/>
    <col min="4870" max="4870" width="27.85546875" customWidth="1"/>
    <col min="4871" max="4871" width="18.140625" customWidth="1"/>
    <col min="5121" max="5121" width="18.5703125" customWidth="1"/>
    <col min="5122" max="5122" width="28.85546875" customWidth="1"/>
    <col min="5123" max="5123" width="26.7109375" customWidth="1"/>
    <col min="5124" max="5124" width="26.85546875" customWidth="1"/>
    <col min="5125" max="5125" width="28.42578125" customWidth="1"/>
    <col min="5126" max="5126" width="27.85546875" customWidth="1"/>
    <col min="5127" max="5127" width="18.140625" customWidth="1"/>
    <col min="5377" max="5377" width="18.5703125" customWidth="1"/>
    <col min="5378" max="5378" width="28.85546875" customWidth="1"/>
    <col min="5379" max="5379" width="26.7109375" customWidth="1"/>
    <col min="5380" max="5380" width="26.85546875" customWidth="1"/>
    <col min="5381" max="5381" width="28.42578125" customWidth="1"/>
    <col min="5382" max="5382" width="27.85546875" customWidth="1"/>
    <col min="5383" max="5383" width="18.140625" customWidth="1"/>
    <col min="5633" max="5633" width="18.5703125" customWidth="1"/>
    <col min="5634" max="5634" width="28.85546875" customWidth="1"/>
    <col min="5635" max="5635" width="26.7109375" customWidth="1"/>
    <col min="5636" max="5636" width="26.85546875" customWidth="1"/>
    <col min="5637" max="5637" width="28.42578125" customWidth="1"/>
    <col min="5638" max="5638" width="27.85546875" customWidth="1"/>
    <col min="5639" max="5639" width="18.140625" customWidth="1"/>
    <col min="5889" max="5889" width="18.5703125" customWidth="1"/>
    <col min="5890" max="5890" width="28.85546875" customWidth="1"/>
    <col min="5891" max="5891" width="26.7109375" customWidth="1"/>
    <col min="5892" max="5892" width="26.85546875" customWidth="1"/>
    <col min="5893" max="5893" width="28.42578125" customWidth="1"/>
    <col min="5894" max="5894" width="27.85546875" customWidth="1"/>
    <col min="5895" max="5895" width="18.140625" customWidth="1"/>
    <col min="6145" max="6145" width="18.5703125" customWidth="1"/>
    <col min="6146" max="6146" width="28.85546875" customWidth="1"/>
    <col min="6147" max="6147" width="26.7109375" customWidth="1"/>
    <col min="6148" max="6148" width="26.85546875" customWidth="1"/>
    <col min="6149" max="6149" width="28.42578125" customWidth="1"/>
    <col min="6150" max="6150" width="27.85546875" customWidth="1"/>
    <col min="6151" max="6151" width="18.140625" customWidth="1"/>
    <col min="6401" max="6401" width="18.5703125" customWidth="1"/>
    <col min="6402" max="6402" width="28.85546875" customWidth="1"/>
    <col min="6403" max="6403" width="26.7109375" customWidth="1"/>
    <col min="6404" max="6404" width="26.85546875" customWidth="1"/>
    <col min="6405" max="6405" width="28.42578125" customWidth="1"/>
    <col min="6406" max="6406" width="27.85546875" customWidth="1"/>
    <col min="6407" max="6407" width="18.140625" customWidth="1"/>
    <col min="6657" max="6657" width="18.5703125" customWidth="1"/>
    <col min="6658" max="6658" width="28.85546875" customWidth="1"/>
    <col min="6659" max="6659" width="26.7109375" customWidth="1"/>
    <col min="6660" max="6660" width="26.85546875" customWidth="1"/>
    <col min="6661" max="6661" width="28.42578125" customWidth="1"/>
    <col min="6662" max="6662" width="27.85546875" customWidth="1"/>
    <col min="6663" max="6663" width="18.140625" customWidth="1"/>
    <col min="6913" max="6913" width="18.5703125" customWidth="1"/>
    <col min="6914" max="6914" width="28.85546875" customWidth="1"/>
    <col min="6915" max="6915" width="26.7109375" customWidth="1"/>
    <col min="6916" max="6916" width="26.85546875" customWidth="1"/>
    <col min="6917" max="6917" width="28.42578125" customWidth="1"/>
    <col min="6918" max="6918" width="27.85546875" customWidth="1"/>
    <col min="6919" max="6919" width="18.140625" customWidth="1"/>
    <col min="7169" max="7169" width="18.5703125" customWidth="1"/>
    <col min="7170" max="7170" width="28.85546875" customWidth="1"/>
    <col min="7171" max="7171" width="26.7109375" customWidth="1"/>
    <col min="7172" max="7172" width="26.85546875" customWidth="1"/>
    <col min="7173" max="7173" width="28.42578125" customWidth="1"/>
    <col min="7174" max="7174" width="27.85546875" customWidth="1"/>
    <col min="7175" max="7175" width="18.140625" customWidth="1"/>
    <col min="7425" max="7425" width="18.5703125" customWidth="1"/>
    <col min="7426" max="7426" width="28.85546875" customWidth="1"/>
    <col min="7427" max="7427" width="26.7109375" customWidth="1"/>
    <col min="7428" max="7428" width="26.85546875" customWidth="1"/>
    <col min="7429" max="7429" width="28.42578125" customWidth="1"/>
    <col min="7430" max="7430" width="27.85546875" customWidth="1"/>
    <col min="7431" max="7431" width="18.140625" customWidth="1"/>
    <col min="7681" max="7681" width="18.5703125" customWidth="1"/>
    <col min="7682" max="7682" width="28.85546875" customWidth="1"/>
    <col min="7683" max="7683" width="26.7109375" customWidth="1"/>
    <col min="7684" max="7684" width="26.85546875" customWidth="1"/>
    <col min="7685" max="7685" width="28.42578125" customWidth="1"/>
    <col min="7686" max="7686" width="27.85546875" customWidth="1"/>
    <col min="7687" max="7687" width="18.140625" customWidth="1"/>
    <col min="7937" max="7937" width="18.5703125" customWidth="1"/>
    <col min="7938" max="7938" width="28.85546875" customWidth="1"/>
    <col min="7939" max="7939" width="26.7109375" customWidth="1"/>
    <col min="7940" max="7940" width="26.85546875" customWidth="1"/>
    <col min="7941" max="7941" width="28.42578125" customWidth="1"/>
    <col min="7942" max="7942" width="27.85546875" customWidth="1"/>
    <col min="7943" max="7943" width="18.140625" customWidth="1"/>
    <col min="8193" max="8193" width="18.5703125" customWidth="1"/>
    <col min="8194" max="8194" width="28.85546875" customWidth="1"/>
    <col min="8195" max="8195" width="26.7109375" customWidth="1"/>
    <col min="8196" max="8196" width="26.85546875" customWidth="1"/>
    <col min="8197" max="8197" width="28.42578125" customWidth="1"/>
    <col min="8198" max="8198" width="27.85546875" customWidth="1"/>
    <col min="8199" max="8199" width="18.140625" customWidth="1"/>
    <col min="8449" max="8449" width="18.5703125" customWidth="1"/>
    <col min="8450" max="8450" width="28.85546875" customWidth="1"/>
    <col min="8451" max="8451" width="26.7109375" customWidth="1"/>
    <col min="8452" max="8452" width="26.85546875" customWidth="1"/>
    <col min="8453" max="8453" width="28.42578125" customWidth="1"/>
    <col min="8454" max="8454" width="27.85546875" customWidth="1"/>
    <col min="8455" max="8455" width="18.140625" customWidth="1"/>
    <col min="8705" max="8705" width="18.5703125" customWidth="1"/>
    <col min="8706" max="8706" width="28.85546875" customWidth="1"/>
    <col min="8707" max="8707" width="26.7109375" customWidth="1"/>
    <col min="8708" max="8708" width="26.85546875" customWidth="1"/>
    <col min="8709" max="8709" width="28.42578125" customWidth="1"/>
    <col min="8710" max="8710" width="27.85546875" customWidth="1"/>
    <col min="8711" max="8711" width="18.140625" customWidth="1"/>
    <col min="8961" max="8961" width="18.5703125" customWidth="1"/>
    <col min="8962" max="8962" width="28.85546875" customWidth="1"/>
    <col min="8963" max="8963" width="26.7109375" customWidth="1"/>
    <col min="8964" max="8964" width="26.85546875" customWidth="1"/>
    <col min="8965" max="8965" width="28.42578125" customWidth="1"/>
    <col min="8966" max="8966" width="27.85546875" customWidth="1"/>
    <col min="8967" max="8967" width="18.140625" customWidth="1"/>
    <col min="9217" max="9217" width="18.5703125" customWidth="1"/>
    <col min="9218" max="9218" width="28.85546875" customWidth="1"/>
    <col min="9219" max="9219" width="26.7109375" customWidth="1"/>
    <col min="9220" max="9220" width="26.85546875" customWidth="1"/>
    <col min="9221" max="9221" width="28.42578125" customWidth="1"/>
    <col min="9222" max="9222" width="27.85546875" customWidth="1"/>
    <col min="9223" max="9223" width="18.140625" customWidth="1"/>
    <col min="9473" max="9473" width="18.5703125" customWidth="1"/>
    <col min="9474" max="9474" width="28.85546875" customWidth="1"/>
    <col min="9475" max="9475" width="26.7109375" customWidth="1"/>
    <col min="9476" max="9476" width="26.85546875" customWidth="1"/>
    <col min="9477" max="9477" width="28.42578125" customWidth="1"/>
    <col min="9478" max="9478" width="27.85546875" customWidth="1"/>
    <col min="9479" max="9479" width="18.140625" customWidth="1"/>
    <col min="9729" max="9729" width="18.5703125" customWidth="1"/>
    <col min="9730" max="9730" width="28.85546875" customWidth="1"/>
    <col min="9731" max="9731" width="26.7109375" customWidth="1"/>
    <col min="9732" max="9732" width="26.85546875" customWidth="1"/>
    <col min="9733" max="9733" width="28.42578125" customWidth="1"/>
    <col min="9734" max="9734" width="27.85546875" customWidth="1"/>
    <col min="9735" max="9735" width="18.140625" customWidth="1"/>
    <col min="9985" max="9985" width="18.5703125" customWidth="1"/>
    <col min="9986" max="9986" width="28.85546875" customWidth="1"/>
    <col min="9987" max="9987" width="26.7109375" customWidth="1"/>
    <col min="9988" max="9988" width="26.85546875" customWidth="1"/>
    <col min="9989" max="9989" width="28.42578125" customWidth="1"/>
    <col min="9990" max="9990" width="27.85546875" customWidth="1"/>
    <col min="9991" max="9991" width="18.140625" customWidth="1"/>
    <col min="10241" max="10241" width="18.5703125" customWidth="1"/>
    <col min="10242" max="10242" width="28.85546875" customWidth="1"/>
    <col min="10243" max="10243" width="26.7109375" customWidth="1"/>
    <col min="10244" max="10244" width="26.85546875" customWidth="1"/>
    <col min="10245" max="10245" width="28.42578125" customWidth="1"/>
    <col min="10246" max="10246" width="27.85546875" customWidth="1"/>
    <col min="10247" max="10247" width="18.140625" customWidth="1"/>
    <col min="10497" max="10497" width="18.5703125" customWidth="1"/>
    <col min="10498" max="10498" width="28.85546875" customWidth="1"/>
    <col min="10499" max="10499" width="26.7109375" customWidth="1"/>
    <col min="10500" max="10500" width="26.85546875" customWidth="1"/>
    <col min="10501" max="10501" width="28.42578125" customWidth="1"/>
    <col min="10502" max="10502" width="27.85546875" customWidth="1"/>
    <col min="10503" max="10503" width="18.140625" customWidth="1"/>
    <col min="10753" max="10753" width="18.5703125" customWidth="1"/>
    <col min="10754" max="10754" width="28.85546875" customWidth="1"/>
    <col min="10755" max="10755" width="26.7109375" customWidth="1"/>
    <col min="10756" max="10756" width="26.85546875" customWidth="1"/>
    <col min="10757" max="10757" width="28.42578125" customWidth="1"/>
    <col min="10758" max="10758" width="27.85546875" customWidth="1"/>
    <col min="10759" max="10759" width="18.140625" customWidth="1"/>
    <col min="11009" max="11009" width="18.5703125" customWidth="1"/>
    <col min="11010" max="11010" width="28.85546875" customWidth="1"/>
    <col min="11011" max="11011" width="26.7109375" customWidth="1"/>
    <col min="11012" max="11012" width="26.85546875" customWidth="1"/>
    <col min="11013" max="11013" width="28.42578125" customWidth="1"/>
    <col min="11014" max="11014" width="27.85546875" customWidth="1"/>
    <col min="11015" max="11015" width="18.140625" customWidth="1"/>
    <col min="11265" max="11265" width="18.5703125" customWidth="1"/>
    <col min="11266" max="11266" width="28.85546875" customWidth="1"/>
    <col min="11267" max="11267" width="26.7109375" customWidth="1"/>
    <col min="11268" max="11268" width="26.85546875" customWidth="1"/>
    <col min="11269" max="11269" width="28.42578125" customWidth="1"/>
    <col min="11270" max="11270" width="27.85546875" customWidth="1"/>
    <col min="11271" max="11271" width="18.140625" customWidth="1"/>
    <col min="11521" max="11521" width="18.5703125" customWidth="1"/>
    <col min="11522" max="11522" width="28.85546875" customWidth="1"/>
    <col min="11523" max="11523" width="26.7109375" customWidth="1"/>
    <col min="11524" max="11524" width="26.85546875" customWidth="1"/>
    <col min="11525" max="11525" width="28.42578125" customWidth="1"/>
    <col min="11526" max="11526" width="27.85546875" customWidth="1"/>
    <col min="11527" max="11527" width="18.140625" customWidth="1"/>
    <col min="11777" max="11777" width="18.5703125" customWidth="1"/>
    <col min="11778" max="11778" width="28.85546875" customWidth="1"/>
    <col min="11779" max="11779" width="26.7109375" customWidth="1"/>
    <col min="11780" max="11780" width="26.85546875" customWidth="1"/>
    <col min="11781" max="11781" width="28.42578125" customWidth="1"/>
    <col min="11782" max="11782" width="27.85546875" customWidth="1"/>
    <col min="11783" max="11783" width="18.140625" customWidth="1"/>
    <col min="12033" max="12033" width="18.5703125" customWidth="1"/>
    <col min="12034" max="12034" width="28.85546875" customWidth="1"/>
    <col min="12035" max="12035" width="26.7109375" customWidth="1"/>
    <col min="12036" max="12036" width="26.85546875" customWidth="1"/>
    <col min="12037" max="12037" width="28.42578125" customWidth="1"/>
    <col min="12038" max="12038" width="27.85546875" customWidth="1"/>
    <col min="12039" max="12039" width="18.140625" customWidth="1"/>
    <col min="12289" max="12289" width="18.5703125" customWidth="1"/>
    <col min="12290" max="12290" width="28.85546875" customWidth="1"/>
    <col min="12291" max="12291" width="26.7109375" customWidth="1"/>
    <col min="12292" max="12292" width="26.85546875" customWidth="1"/>
    <col min="12293" max="12293" width="28.42578125" customWidth="1"/>
    <col min="12294" max="12294" width="27.85546875" customWidth="1"/>
    <col min="12295" max="12295" width="18.140625" customWidth="1"/>
    <col min="12545" max="12545" width="18.5703125" customWidth="1"/>
    <col min="12546" max="12546" width="28.85546875" customWidth="1"/>
    <col min="12547" max="12547" width="26.7109375" customWidth="1"/>
    <col min="12548" max="12548" width="26.85546875" customWidth="1"/>
    <col min="12549" max="12549" width="28.42578125" customWidth="1"/>
    <col min="12550" max="12550" width="27.85546875" customWidth="1"/>
    <col min="12551" max="12551" width="18.140625" customWidth="1"/>
    <col min="12801" max="12801" width="18.5703125" customWidth="1"/>
    <col min="12802" max="12802" width="28.85546875" customWidth="1"/>
    <col min="12803" max="12803" width="26.7109375" customWidth="1"/>
    <col min="12804" max="12804" width="26.85546875" customWidth="1"/>
    <col min="12805" max="12805" width="28.42578125" customWidth="1"/>
    <col min="12806" max="12806" width="27.85546875" customWidth="1"/>
    <col min="12807" max="12807" width="18.140625" customWidth="1"/>
    <col min="13057" max="13057" width="18.5703125" customWidth="1"/>
    <col min="13058" max="13058" width="28.85546875" customWidth="1"/>
    <col min="13059" max="13059" width="26.7109375" customWidth="1"/>
    <col min="13060" max="13060" width="26.85546875" customWidth="1"/>
    <col min="13061" max="13061" width="28.42578125" customWidth="1"/>
    <col min="13062" max="13062" width="27.85546875" customWidth="1"/>
    <col min="13063" max="13063" width="18.140625" customWidth="1"/>
    <col min="13313" max="13313" width="18.5703125" customWidth="1"/>
    <col min="13314" max="13314" width="28.85546875" customWidth="1"/>
    <col min="13315" max="13315" width="26.7109375" customWidth="1"/>
    <col min="13316" max="13316" width="26.85546875" customWidth="1"/>
    <col min="13317" max="13317" width="28.42578125" customWidth="1"/>
    <col min="13318" max="13318" width="27.85546875" customWidth="1"/>
    <col min="13319" max="13319" width="18.140625" customWidth="1"/>
    <col min="13569" max="13569" width="18.5703125" customWidth="1"/>
    <col min="13570" max="13570" width="28.85546875" customWidth="1"/>
    <col min="13571" max="13571" width="26.7109375" customWidth="1"/>
    <col min="13572" max="13572" width="26.85546875" customWidth="1"/>
    <col min="13573" max="13573" width="28.42578125" customWidth="1"/>
    <col min="13574" max="13574" width="27.85546875" customWidth="1"/>
    <col min="13575" max="13575" width="18.140625" customWidth="1"/>
    <col min="13825" max="13825" width="18.5703125" customWidth="1"/>
    <col min="13826" max="13826" width="28.85546875" customWidth="1"/>
    <col min="13827" max="13827" width="26.7109375" customWidth="1"/>
    <col min="13828" max="13828" width="26.85546875" customWidth="1"/>
    <col min="13829" max="13829" width="28.42578125" customWidth="1"/>
    <col min="13830" max="13830" width="27.85546875" customWidth="1"/>
    <col min="13831" max="13831" width="18.140625" customWidth="1"/>
    <col min="14081" max="14081" width="18.5703125" customWidth="1"/>
    <col min="14082" max="14082" width="28.85546875" customWidth="1"/>
    <col min="14083" max="14083" width="26.7109375" customWidth="1"/>
    <col min="14084" max="14084" width="26.85546875" customWidth="1"/>
    <col min="14085" max="14085" width="28.42578125" customWidth="1"/>
    <col min="14086" max="14086" width="27.85546875" customWidth="1"/>
    <col min="14087" max="14087" width="18.140625" customWidth="1"/>
    <col min="14337" max="14337" width="18.5703125" customWidth="1"/>
    <col min="14338" max="14338" width="28.85546875" customWidth="1"/>
    <col min="14339" max="14339" width="26.7109375" customWidth="1"/>
    <col min="14340" max="14340" width="26.85546875" customWidth="1"/>
    <col min="14341" max="14341" width="28.42578125" customWidth="1"/>
    <col min="14342" max="14342" width="27.85546875" customWidth="1"/>
    <col min="14343" max="14343" width="18.140625" customWidth="1"/>
    <col min="14593" max="14593" width="18.5703125" customWidth="1"/>
    <col min="14594" max="14594" width="28.85546875" customWidth="1"/>
    <col min="14595" max="14595" width="26.7109375" customWidth="1"/>
    <col min="14596" max="14596" width="26.85546875" customWidth="1"/>
    <col min="14597" max="14597" width="28.42578125" customWidth="1"/>
    <col min="14598" max="14598" width="27.85546875" customWidth="1"/>
    <col min="14599" max="14599" width="18.140625" customWidth="1"/>
    <col min="14849" max="14849" width="18.5703125" customWidth="1"/>
    <col min="14850" max="14850" width="28.85546875" customWidth="1"/>
    <col min="14851" max="14851" width="26.7109375" customWidth="1"/>
    <col min="14852" max="14852" width="26.85546875" customWidth="1"/>
    <col min="14853" max="14853" width="28.42578125" customWidth="1"/>
    <col min="14854" max="14854" width="27.85546875" customWidth="1"/>
    <col min="14855" max="14855" width="18.140625" customWidth="1"/>
    <col min="15105" max="15105" width="18.5703125" customWidth="1"/>
    <col min="15106" max="15106" width="28.85546875" customWidth="1"/>
    <col min="15107" max="15107" width="26.7109375" customWidth="1"/>
    <col min="15108" max="15108" width="26.85546875" customWidth="1"/>
    <col min="15109" max="15109" width="28.42578125" customWidth="1"/>
    <col min="15110" max="15110" width="27.85546875" customWidth="1"/>
    <col min="15111" max="15111" width="18.140625" customWidth="1"/>
    <col min="15361" max="15361" width="18.5703125" customWidth="1"/>
    <col min="15362" max="15362" width="28.85546875" customWidth="1"/>
    <col min="15363" max="15363" width="26.7109375" customWidth="1"/>
    <col min="15364" max="15364" width="26.85546875" customWidth="1"/>
    <col min="15365" max="15365" width="28.42578125" customWidth="1"/>
    <col min="15366" max="15366" width="27.85546875" customWidth="1"/>
    <col min="15367" max="15367" width="18.140625" customWidth="1"/>
    <col min="15617" max="15617" width="18.5703125" customWidth="1"/>
    <col min="15618" max="15618" width="28.85546875" customWidth="1"/>
    <col min="15619" max="15619" width="26.7109375" customWidth="1"/>
    <col min="15620" max="15620" width="26.85546875" customWidth="1"/>
    <col min="15621" max="15621" width="28.42578125" customWidth="1"/>
    <col min="15622" max="15622" width="27.85546875" customWidth="1"/>
    <col min="15623" max="15623" width="18.140625" customWidth="1"/>
    <col min="15873" max="15873" width="18.5703125" customWidth="1"/>
    <col min="15874" max="15874" width="28.85546875" customWidth="1"/>
    <col min="15875" max="15875" width="26.7109375" customWidth="1"/>
    <col min="15876" max="15876" width="26.85546875" customWidth="1"/>
    <col min="15877" max="15877" width="28.42578125" customWidth="1"/>
    <col min="15878" max="15878" width="27.85546875" customWidth="1"/>
    <col min="15879" max="15879" width="18.140625" customWidth="1"/>
    <col min="16129" max="16129" width="18.5703125" customWidth="1"/>
    <col min="16130" max="16130" width="28.85546875" customWidth="1"/>
    <col min="16131" max="16131" width="26.7109375" customWidth="1"/>
    <col min="16132" max="16132" width="26.85546875" customWidth="1"/>
    <col min="16133" max="16133" width="28.42578125" customWidth="1"/>
    <col min="16134" max="16134" width="27.85546875" customWidth="1"/>
    <col min="16135" max="16135" width="18.140625" customWidth="1"/>
  </cols>
  <sheetData>
    <row r="1" spans="1:9" ht="69.75" customHeight="1" thickBot="1" x14ac:dyDescent="0.3">
      <c r="A1" s="46" t="s">
        <v>52</v>
      </c>
      <c r="B1" s="46"/>
      <c r="C1" s="46"/>
      <c r="D1" s="46"/>
      <c r="E1" s="46"/>
      <c r="F1" s="46"/>
      <c r="G1" s="46"/>
      <c r="H1" s="46"/>
      <c r="I1" s="46"/>
    </row>
    <row r="2" spans="1:9" ht="138.75" customHeight="1" thickBot="1" x14ac:dyDescent="0.3">
      <c r="A2" s="25" t="s">
        <v>46</v>
      </c>
      <c r="B2" s="26" t="s">
        <v>64</v>
      </c>
      <c r="C2" s="27" t="s">
        <v>316</v>
      </c>
      <c r="D2" s="26" t="s">
        <v>315</v>
      </c>
      <c r="E2" s="26" t="s">
        <v>68</v>
      </c>
      <c r="F2" s="26" t="s">
        <v>47</v>
      </c>
      <c r="G2" s="47" t="s">
        <v>48</v>
      </c>
      <c r="H2" s="47"/>
      <c r="I2" s="48"/>
    </row>
    <row r="3" spans="1:9" ht="45.75" customHeight="1" thickBot="1" x14ac:dyDescent="0.3">
      <c r="A3" s="28" t="s">
        <v>49</v>
      </c>
      <c r="B3" s="29" t="s">
        <v>65</v>
      </c>
      <c r="C3" s="30"/>
      <c r="D3" s="30"/>
      <c r="E3" s="49" t="s">
        <v>63</v>
      </c>
      <c r="F3" s="31" t="s">
        <v>317</v>
      </c>
      <c r="G3" s="52" t="s">
        <v>69</v>
      </c>
      <c r="H3" s="53"/>
      <c r="I3" s="54"/>
    </row>
    <row r="4" spans="1:9" ht="47.25" customHeight="1" thickBot="1" x14ac:dyDescent="0.3">
      <c r="A4" s="25" t="s">
        <v>50</v>
      </c>
      <c r="B4" s="26" t="s">
        <v>66</v>
      </c>
      <c r="C4" s="30"/>
      <c r="D4" s="30"/>
      <c r="E4" s="50"/>
      <c r="F4" s="31" t="s">
        <v>69</v>
      </c>
      <c r="G4" s="55" t="s">
        <v>70</v>
      </c>
      <c r="H4" s="56"/>
      <c r="I4" s="57"/>
    </row>
    <row r="5" spans="1:9" ht="45.75" customHeight="1" thickBot="1" x14ac:dyDescent="0.3">
      <c r="A5" s="32" t="s">
        <v>51</v>
      </c>
      <c r="B5" s="33" t="s">
        <v>67</v>
      </c>
      <c r="C5" s="26"/>
      <c r="D5" s="34"/>
      <c r="E5" s="51"/>
      <c r="F5" s="26" t="s">
        <v>318</v>
      </c>
      <c r="G5" s="58" t="s">
        <v>71</v>
      </c>
      <c r="H5" s="59"/>
      <c r="I5" s="60"/>
    </row>
    <row r="8" spans="1:9" s="22" customFormat="1" x14ac:dyDescent="0.25">
      <c r="A8" s="21"/>
      <c r="B8" s="21"/>
      <c r="C8" s="21"/>
      <c r="D8" s="21"/>
      <c r="E8" s="21"/>
      <c r="F8" s="21"/>
      <c r="G8" s="21"/>
    </row>
  </sheetData>
  <mergeCells count="6">
    <mergeCell ref="A1:I1"/>
    <mergeCell ref="G2:I2"/>
    <mergeCell ref="E3:E5"/>
    <mergeCell ref="G3:I3"/>
    <mergeCell ref="G4:I4"/>
    <mergeCell ref="G5:I5"/>
  </mergeCells>
  <printOptions horizontalCentered="1"/>
  <pageMargins left="0" right="0" top="0.94488188976377963" bottom="0" header="0.31496062992125984" footer="0.31496062992125984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0"/>
  <sheetViews>
    <sheetView tabSelected="1" topLeftCell="A19" zoomScale="75" zoomScaleNormal="75" workbookViewId="0">
      <selection activeCell="J33" sqref="J33"/>
    </sheetView>
  </sheetViews>
  <sheetFormatPr defaultRowHeight="15" x14ac:dyDescent="0.25"/>
  <cols>
    <col min="1" max="1" width="4.140625" style="18" customWidth="1"/>
    <col min="2" max="2" width="14" style="8" customWidth="1"/>
    <col min="3" max="3" width="20.85546875" style="8" customWidth="1"/>
    <col min="4" max="4" width="17.5703125" style="8" customWidth="1"/>
    <col min="5" max="7" width="28.7109375" style="8" customWidth="1"/>
    <col min="8" max="8" width="33" style="8" customWidth="1"/>
    <col min="9" max="9" width="34" style="8" customWidth="1"/>
    <col min="10" max="10" width="50.5703125" style="8" customWidth="1"/>
    <col min="11" max="11" width="49.7109375" style="8" customWidth="1"/>
    <col min="12" max="12" width="23.42578125" style="8" customWidth="1"/>
    <col min="13" max="13" width="9" style="8" customWidth="1"/>
    <col min="14" max="14" width="7.28515625" style="8" customWidth="1"/>
    <col min="15" max="15" width="7.85546875" style="8" customWidth="1"/>
    <col min="16" max="16" width="7.42578125" style="8" customWidth="1"/>
    <col min="17" max="17" width="8.140625" style="8" customWidth="1"/>
    <col min="18" max="18" width="6.7109375" style="8" customWidth="1"/>
    <col min="19" max="19" width="9.140625" style="8" customWidth="1"/>
    <col min="20" max="20" width="11" style="8" customWidth="1"/>
    <col min="21" max="21" width="10.5703125" style="8" hidden="1" customWidth="1"/>
    <col min="22" max="22" width="4" style="8" hidden="1" customWidth="1"/>
    <col min="23" max="23" width="13.5703125" style="8" hidden="1" customWidth="1"/>
    <col min="24" max="24" width="13.140625" style="8" customWidth="1"/>
    <col min="25" max="26" width="9.140625" style="8" hidden="1" customWidth="1"/>
    <col min="27" max="32" width="0" style="8" hidden="1" customWidth="1"/>
    <col min="33" max="16384" width="9.140625" style="8"/>
  </cols>
  <sheetData>
    <row r="1" spans="1:32" s="5" customFormat="1" ht="45.75" customHeight="1" thickBot="1" x14ac:dyDescent="0.3">
      <c r="A1" s="61" t="s">
        <v>45</v>
      </c>
      <c r="B1" s="62"/>
      <c r="C1" s="62"/>
      <c r="D1" s="63"/>
      <c r="E1" s="63"/>
      <c r="F1" s="63"/>
      <c r="G1" s="63"/>
      <c r="H1" s="63"/>
      <c r="I1" s="62"/>
      <c r="J1" s="62"/>
      <c r="K1" s="19"/>
      <c r="L1" s="19"/>
    </row>
    <row r="2" spans="1:32" ht="122.25" customHeight="1" thickBot="1" x14ac:dyDescent="0.3">
      <c r="A2" s="35" t="s">
        <v>19</v>
      </c>
      <c r="B2" s="4" t="s">
        <v>43</v>
      </c>
      <c r="C2" s="24" t="s">
        <v>44</v>
      </c>
      <c r="D2" s="23" t="s">
        <v>27</v>
      </c>
      <c r="E2" s="4" t="s">
        <v>28</v>
      </c>
      <c r="F2" s="4" t="s">
        <v>78</v>
      </c>
      <c r="G2" s="40" t="s">
        <v>79</v>
      </c>
      <c r="H2" s="41" t="s">
        <v>23</v>
      </c>
      <c r="I2" s="24" t="s">
        <v>24</v>
      </c>
      <c r="J2" s="4" t="s">
        <v>25</v>
      </c>
      <c r="K2" s="12"/>
      <c r="L2" s="1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6">
        <v>7</v>
      </c>
      <c r="Z2" s="7">
        <v>8</v>
      </c>
      <c r="AA2" s="6">
        <v>9</v>
      </c>
      <c r="AB2" s="7">
        <v>10</v>
      </c>
      <c r="AC2" s="6">
        <v>11</v>
      </c>
      <c r="AD2" s="7">
        <v>12</v>
      </c>
      <c r="AE2" s="6">
        <v>13</v>
      </c>
      <c r="AF2" s="7">
        <v>14</v>
      </c>
    </row>
    <row r="3" spans="1:32" ht="63" x14ac:dyDescent="0.25">
      <c r="A3" s="39">
        <v>1</v>
      </c>
      <c r="B3" s="42" t="s">
        <v>4</v>
      </c>
      <c r="C3" s="42" t="s">
        <v>36</v>
      </c>
      <c r="D3" s="44" t="s">
        <v>102</v>
      </c>
      <c r="E3" s="44" t="s">
        <v>103</v>
      </c>
      <c r="F3" s="44" t="s">
        <v>95</v>
      </c>
      <c r="G3" s="44" t="s">
        <v>104</v>
      </c>
      <c r="H3" s="44" t="s">
        <v>127</v>
      </c>
      <c r="I3" s="44" t="s">
        <v>128</v>
      </c>
      <c r="J3" s="44" t="s">
        <v>129</v>
      </c>
      <c r="K3" s="36"/>
      <c r="L3" s="12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9"/>
      <c r="Y3" s="9" t="e">
        <f>(T3-#REF!-L3-Q3-R3)</f>
        <v>#REF!</v>
      </c>
      <c r="Z3" s="11">
        <f>T3-X3</f>
        <v>0</v>
      </c>
      <c r="AA3" s="9">
        <v>3</v>
      </c>
      <c r="AB3" s="11">
        <f>O3-X3</f>
        <v>0</v>
      </c>
      <c r="AC3" s="9">
        <f>N3+S3</f>
        <v>0</v>
      </c>
      <c r="AD3" s="11">
        <f>N3</f>
        <v>0</v>
      </c>
      <c r="AE3" s="9" t="e">
        <f>Y3</f>
        <v>#REF!</v>
      </c>
      <c r="AF3" s="11">
        <v>0</v>
      </c>
    </row>
    <row r="4" spans="1:32" ht="63" x14ac:dyDescent="0.25">
      <c r="A4" s="39">
        <v>2</v>
      </c>
      <c r="B4" s="42" t="s">
        <v>4</v>
      </c>
      <c r="C4" s="42" t="s">
        <v>36</v>
      </c>
      <c r="D4" s="44" t="s">
        <v>280</v>
      </c>
      <c r="E4" s="44" t="s">
        <v>281</v>
      </c>
      <c r="F4" s="44" t="s">
        <v>282</v>
      </c>
      <c r="G4" s="44" t="s">
        <v>283</v>
      </c>
      <c r="H4" s="44" t="s">
        <v>279</v>
      </c>
      <c r="I4" s="44" t="s">
        <v>314</v>
      </c>
      <c r="J4" s="44" t="s">
        <v>314</v>
      </c>
      <c r="K4" s="3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9"/>
      <c r="Y4" s="9"/>
      <c r="Z4" s="11"/>
      <c r="AA4" s="9"/>
      <c r="AB4" s="11"/>
      <c r="AC4" s="9"/>
      <c r="AD4" s="11"/>
      <c r="AE4" s="9"/>
      <c r="AF4" s="11"/>
    </row>
    <row r="5" spans="1:32" ht="63" x14ac:dyDescent="0.25">
      <c r="A5" s="39">
        <v>3</v>
      </c>
      <c r="B5" s="42" t="s">
        <v>4</v>
      </c>
      <c r="C5" s="42" t="s">
        <v>36</v>
      </c>
      <c r="D5" s="44" t="s">
        <v>277</v>
      </c>
      <c r="E5" s="44" t="s">
        <v>278</v>
      </c>
      <c r="F5" s="44" t="s">
        <v>282</v>
      </c>
      <c r="G5" s="44" t="s">
        <v>287</v>
      </c>
      <c r="H5" s="44" t="s">
        <v>279</v>
      </c>
      <c r="I5" s="44" t="s">
        <v>314</v>
      </c>
      <c r="J5" s="44" t="s">
        <v>314</v>
      </c>
      <c r="K5" s="3"/>
      <c r="L5" s="12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9"/>
      <c r="Y5" s="9"/>
      <c r="Z5" s="11"/>
      <c r="AA5" s="9"/>
      <c r="AB5" s="11"/>
      <c r="AC5" s="9"/>
      <c r="AD5" s="11"/>
      <c r="AE5" s="9"/>
      <c r="AF5" s="11"/>
    </row>
    <row r="6" spans="1:32" ht="63" x14ac:dyDescent="0.25">
      <c r="A6" s="39">
        <v>4</v>
      </c>
      <c r="B6" s="42" t="s">
        <v>4</v>
      </c>
      <c r="C6" s="42" t="s">
        <v>36</v>
      </c>
      <c r="D6" s="44" t="s">
        <v>285</v>
      </c>
      <c r="E6" s="44" t="s">
        <v>286</v>
      </c>
      <c r="F6" s="44" t="s">
        <v>282</v>
      </c>
      <c r="G6" s="44" t="s">
        <v>288</v>
      </c>
      <c r="H6" s="44" t="s">
        <v>279</v>
      </c>
      <c r="I6" s="44" t="s">
        <v>314</v>
      </c>
      <c r="J6" s="44" t="s">
        <v>314</v>
      </c>
      <c r="K6" s="3"/>
      <c r="L6" s="12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9"/>
      <c r="Y6" s="9"/>
      <c r="Z6" s="11"/>
      <c r="AA6" s="9"/>
      <c r="AB6" s="11"/>
      <c r="AC6" s="9"/>
      <c r="AD6" s="11"/>
      <c r="AE6" s="9"/>
      <c r="AF6" s="11"/>
    </row>
    <row r="7" spans="1:32" ht="47.25" x14ac:dyDescent="0.25">
      <c r="A7" s="39">
        <v>5</v>
      </c>
      <c r="B7" s="38" t="s">
        <v>72</v>
      </c>
      <c r="C7" s="37" t="s">
        <v>73</v>
      </c>
      <c r="D7" s="45" t="s">
        <v>319</v>
      </c>
      <c r="E7" s="45" t="s">
        <v>320</v>
      </c>
      <c r="F7" s="45" t="s">
        <v>321</v>
      </c>
      <c r="G7" s="45" t="s">
        <v>322</v>
      </c>
      <c r="H7" s="44" t="s">
        <v>323</v>
      </c>
      <c r="I7" s="44" t="s">
        <v>324</v>
      </c>
      <c r="J7" s="44" t="s">
        <v>325</v>
      </c>
      <c r="K7" s="12"/>
      <c r="L7" s="12"/>
      <c r="M7" s="9"/>
      <c r="N7" s="9"/>
      <c r="O7" s="9"/>
      <c r="P7" s="9"/>
      <c r="Q7" s="9"/>
      <c r="R7" s="9"/>
      <c r="S7" s="9"/>
      <c r="T7" s="9"/>
      <c r="U7" s="9"/>
      <c r="V7" s="9"/>
      <c r="W7" s="10"/>
      <c r="X7" s="9"/>
      <c r="Y7" s="9"/>
      <c r="Z7" s="11"/>
      <c r="AA7" s="9"/>
      <c r="AB7" s="11"/>
      <c r="AC7" s="9"/>
      <c r="AD7" s="11"/>
      <c r="AE7" s="9"/>
      <c r="AF7" s="11"/>
    </row>
    <row r="8" spans="1:32" s="16" customFormat="1" ht="47.25" x14ac:dyDescent="0.25">
      <c r="A8" s="39">
        <v>6</v>
      </c>
      <c r="B8" s="38" t="s">
        <v>18</v>
      </c>
      <c r="C8" s="38" t="s">
        <v>41</v>
      </c>
      <c r="D8" s="43"/>
      <c r="E8" s="43"/>
      <c r="F8" s="43"/>
      <c r="G8" s="43"/>
      <c r="H8" s="44" t="s">
        <v>314</v>
      </c>
      <c r="I8" s="44" t="s">
        <v>314</v>
      </c>
      <c r="J8" s="44" t="s">
        <v>314</v>
      </c>
      <c r="K8" s="3"/>
      <c r="L8" s="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3"/>
      <c r="Y8" s="13" t="e">
        <f>(T8-#REF!-L8-Q8-R8)</f>
        <v>#REF!</v>
      </c>
      <c r="Z8" s="15">
        <f t="shared" ref="Z8:Z64" si="0">T8-X8</f>
        <v>0</v>
      </c>
      <c r="AA8" s="13">
        <v>1</v>
      </c>
      <c r="AB8" s="15">
        <f t="shared" ref="AB8:AB64" si="1">O8-X8</f>
        <v>0</v>
      </c>
      <c r="AC8" s="13">
        <f t="shared" ref="AC8:AC64" si="2">N8+S8</f>
        <v>0</v>
      </c>
      <c r="AD8" s="15">
        <f t="shared" ref="AD8:AD64" si="3">N8</f>
        <v>0</v>
      </c>
      <c r="AE8" s="13" t="e">
        <f t="shared" ref="AE8:AE64" si="4">Y8</f>
        <v>#REF!</v>
      </c>
      <c r="AF8" s="15">
        <v>0</v>
      </c>
    </row>
    <row r="9" spans="1:32" ht="47.25" x14ac:dyDescent="0.25">
      <c r="A9" s="39">
        <v>7</v>
      </c>
      <c r="B9" s="37" t="s">
        <v>5</v>
      </c>
      <c r="C9" s="37" t="s">
        <v>32</v>
      </c>
      <c r="D9" s="45" t="s">
        <v>328</v>
      </c>
      <c r="E9" s="45" t="s">
        <v>329</v>
      </c>
      <c r="F9" s="45" t="s">
        <v>330</v>
      </c>
      <c r="G9" s="45" t="s">
        <v>331</v>
      </c>
      <c r="H9" s="44" t="s">
        <v>332</v>
      </c>
      <c r="I9" s="44" t="s">
        <v>333</v>
      </c>
      <c r="J9" s="44" t="s">
        <v>334</v>
      </c>
      <c r="K9" s="12"/>
      <c r="L9" s="12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9"/>
      <c r="Y9" s="9" t="e">
        <f>(T9-#REF!-L9-Q9-R9)</f>
        <v>#REF!</v>
      </c>
      <c r="Z9" s="11">
        <f t="shared" ref="Z9" si="5">T9-X9</f>
        <v>0</v>
      </c>
      <c r="AA9" s="9">
        <v>1</v>
      </c>
      <c r="AB9" s="11">
        <f t="shared" ref="AB9" si="6">O9-X9</f>
        <v>0</v>
      </c>
      <c r="AC9" s="9">
        <f t="shared" ref="AC9" si="7">N9+S9</f>
        <v>0</v>
      </c>
      <c r="AD9" s="11">
        <f t="shared" ref="AD9" si="8">N9</f>
        <v>0</v>
      </c>
      <c r="AE9" s="9" t="e">
        <f t="shared" ref="AE9" si="9">Y9</f>
        <v>#REF!</v>
      </c>
      <c r="AF9" s="11">
        <v>0</v>
      </c>
    </row>
    <row r="10" spans="1:32" ht="47.25" x14ac:dyDescent="0.25">
      <c r="A10" s="39">
        <v>8</v>
      </c>
      <c r="B10" s="37" t="s">
        <v>6</v>
      </c>
      <c r="C10" s="37" t="s">
        <v>40</v>
      </c>
      <c r="D10" s="45" t="s">
        <v>135</v>
      </c>
      <c r="E10" s="45" t="s">
        <v>136</v>
      </c>
      <c r="F10" s="45" t="s">
        <v>137</v>
      </c>
      <c r="G10" s="45" t="s">
        <v>138</v>
      </c>
      <c r="H10" s="45" t="s">
        <v>309</v>
      </c>
      <c r="I10" s="45" t="s">
        <v>139</v>
      </c>
      <c r="J10" s="43" t="s">
        <v>140</v>
      </c>
      <c r="K10" s="12"/>
      <c r="L10" s="12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9"/>
      <c r="Y10" s="9" t="e">
        <f>(T10-#REF!-L10-Q10-R10)</f>
        <v>#REF!</v>
      </c>
      <c r="Z10" s="11">
        <f t="shared" si="0"/>
        <v>0</v>
      </c>
      <c r="AA10" s="9">
        <v>1</v>
      </c>
      <c r="AB10" s="11">
        <f t="shared" si="1"/>
        <v>0</v>
      </c>
      <c r="AC10" s="9">
        <f t="shared" si="2"/>
        <v>0</v>
      </c>
      <c r="AD10" s="11">
        <f t="shared" si="3"/>
        <v>0</v>
      </c>
      <c r="AE10" s="9" t="e">
        <f t="shared" si="4"/>
        <v>#REF!</v>
      </c>
      <c r="AF10" s="11">
        <v>0</v>
      </c>
    </row>
    <row r="11" spans="1:32" s="16" customFormat="1" ht="63" x14ac:dyDescent="0.25">
      <c r="A11" s="39">
        <v>9</v>
      </c>
      <c r="B11" s="38" t="s">
        <v>7</v>
      </c>
      <c r="C11" s="38" t="s">
        <v>42</v>
      </c>
      <c r="D11" s="43" t="s">
        <v>310</v>
      </c>
      <c r="E11" s="43" t="s">
        <v>311</v>
      </c>
      <c r="F11" s="43" t="s">
        <v>312</v>
      </c>
      <c r="G11" s="43" t="s">
        <v>42</v>
      </c>
      <c r="H11" s="43" t="s">
        <v>313</v>
      </c>
      <c r="I11" s="44" t="s">
        <v>314</v>
      </c>
      <c r="J11" s="44" t="s">
        <v>314</v>
      </c>
      <c r="K11" s="3"/>
      <c r="L11" s="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3"/>
      <c r="Y11" s="13" t="e">
        <f>(T11-#REF!-L11-Q11-R11)</f>
        <v>#REF!</v>
      </c>
      <c r="Z11" s="15">
        <f t="shared" si="0"/>
        <v>0</v>
      </c>
      <c r="AA11" s="13">
        <v>1</v>
      </c>
      <c r="AB11" s="15">
        <f t="shared" si="1"/>
        <v>0</v>
      </c>
      <c r="AC11" s="13">
        <f t="shared" si="2"/>
        <v>0</v>
      </c>
      <c r="AD11" s="15">
        <f t="shared" si="3"/>
        <v>0</v>
      </c>
      <c r="AE11" s="13" t="e">
        <f t="shared" si="4"/>
        <v>#REF!</v>
      </c>
      <c r="AF11" s="15">
        <v>0</v>
      </c>
    </row>
    <row r="12" spans="1:32" s="16" customFormat="1" ht="47.25" x14ac:dyDescent="0.25">
      <c r="A12" s="39">
        <v>10</v>
      </c>
      <c r="B12" s="37" t="s">
        <v>8</v>
      </c>
      <c r="C12" s="37" t="s">
        <v>33</v>
      </c>
      <c r="D12" s="43" t="s">
        <v>339</v>
      </c>
      <c r="E12" s="43" t="s">
        <v>340</v>
      </c>
      <c r="F12" s="45" t="s">
        <v>90</v>
      </c>
      <c r="G12" s="43" t="s">
        <v>341</v>
      </c>
      <c r="H12" s="43" t="s">
        <v>342</v>
      </c>
      <c r="I12" s="44"/>
      <c r="J12" s="44"/>
      <c r="K12" s="3"/>
      <c r="L12" s="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3"/>
      <c r="Y12" s="13"/>
      <c r="Z12" s="15"/>
      <c r="AA12" s="13"/>
      <c r="AB12" s="15"/>
      <c r="AC12" s="13"/>
      <c r="AD12" s="15"/>
      <c r="AE12" s="13"/>
      <c r="AF12" s="15"/>
    </row>
    <row r="13" spans="1:32" ht="47.25" x14ac:dyDescent="0.25">
      <c r="A13" s="39">
        <v>11</v>
      </c>
      <c r="B13" s="37" t="s">
        <v>8</v>
      </c>
      <c r="C13" s="37" t="s">
        <v>33</v>
      </c>
      <c r="D13" s="45" t="s">
        <v>88</v>
      </c>
      <c r="E13" s="45" t="s">
        <v>89</v>
      </c>
      <c r="F13" s="45" t="s">
        <v>90</v>
      </c>
      <c r="G13" s="45" t="s">
        <v>89</v>
      </c>
      <c r="H13" s="45" t="s">
        <v>91</v>
      </c>
      <c r="I13" s="45" t="s">
        <v>92</v>
      </c>
      <c r="J13" s="45" t="s">
        <v>93</v>
      </c>
      <c r="K13" s="12"/>
      <c r="L13" s="12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  <c r="X13" s="9"/>
      <c r="Y13" s="9" t="e">
        <f>(T13-#REF!-L13-Q13-R13)</f>
        <v>#REF!</v>
      </c>
      <c r="Z13" s="11">
        <f t="shared" si="0"/>
        <v>0</v>
      </c>
      <c r="AA13" s="9">
        <v>2</v>
      </c>
      <c r="AB13" s="11">
        <f t="shared" si="1"/>
        <v>0</v>
      </c>
      <c r="AC13" s="9">
        <f t="shared" si="2"/>
        <v>0</v>
      </c>
      <c r="AD13" s="11">
        <f t="shared" si="3"/>
        <v>0</v>
      </c>
      <c r="AE13" s="9" t="e">
        <f t="shared" si="4"/>
        <v>#REF!</v>
      </c>
      <c r="AF13" s="11">
        <v>0</v>
      </c>
    </row>
    <row r="14" spans="1:32" ht="47.25" x14ac:dyDescent="0.25">
      <c r="A14" s="39">
        <v>12</v>
      </c>
      <c r="B14" s="37" t="s">
        <v>8</v>
      </c>
      <c r="C14" s="37" t="s">
        <v>33</v>
      </c>
      <c r="D14" s="45" t="s">
        <v>207</v>
      </c>
      <c r="E14" s="45" t="s">
        <v>208</v>
      </c>
      <c r="F14" s="45" t="s">
        <v>90</v>
      </c>
      <c r="G14" s="45" t="s">
        <v>209</v>
      </c>
      <c r="H14" s="45" t="s">
        <v>210</v>
      </c>
      <c r="I14" s="45" t="s">
        <v>211</v>
      </c>
      <c r="J14" s="45" t="s">
        <v>212</v>
      </c>
      <c r="K14" s="12"/>
      <c r="L14" s="12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9"/>
      <c r="Y14" s="9"/>
      <c r="Z14" s="11"/>
      <c r="AA14" s="9"/>
      <c r="AB14" s="11"/>
      <c r="AC14" s="9"/>
      <c r="AD14" s="11"/>
      <c r="AE14" s="9"/>
      <c r="AF14" s="11"/>
    </row>
    <row r="15" spans="1:32" s="16" customFormat="1" ht="70.5" customHeight="1" x14ac:dyDescent="0.25">
      <c r="A15" s="39">
        <v>13</v>
      </c>
      <c r="B15" s="38" t="s">
        <v>9</v>
      </c>
      <c r="C15" s="38" t="s">
        <v>34</v>
      </c>
      <c r="D15" s="45" t="s">
        <v>97</v>
      </c>
      <c r="E15" s="43" t="s">
        <v>98</v>
      </c>
      <c r="F15" s="43" t="s">
        <v>95</v>
      </c>
      <c r="G15" s="43"/>
      <c r="H15" s="43" t="s">
        <v>121</v>
      </c>
      <c r="I15" s="43" t="s">
        <v>122</v>
      </c>
      <c r="J15" s="43" t="s">
        <v>123</v>
      </c>
      <c r="K15" s="3"/>
      <c r="L15" s="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 t="e">
        <f>(T15-#REF!-L15-Q15-R15)</f>
        <v>#REF!</v>
      </c>
      <c r="Z15" s="15">
        <f t="shared" si="0"/>
        <v>0</v>
      </c>
      <c r="AA15" s="13">
        <v>0</v>
      </c>
      <c r="AB15" s="15">
        <f t="shared" si="1"/>
        <v>0</v>
      </c>
      <c r="AC15" s="13">
        <f t="shared" si="2"/>
        <v>0</v>
      </c>
      <c r="AD15" s="15">
        <f t="shared" si="3"/>
        <v>0</v>
      </c>
      <c r="AE15" s="13" t="e">
        <f t="shared" si="4"/>
        <v>#REF!</v>
      </c>
      <c r="AF15" s="15">
        <v>0</v>
      </c>
    </row>
    <row r="16" spans="1:32" s="16" customFormat="1" ht="70.5" customHeight="1" x14ac:dyDescent="0.25">
      <c r="A16" s="39">
        <v>14</v>
      </c>
      <c r="B16" s="38" t="s">
        <v>9</v>
      </c>
      <c r="C16" s="38" t="s">
        <v>34</v>
      </c>
      <c r="D16" s="45" t="s">
        <v>97</v>
      </c>
      <c r="E16" s="43" t="s">
        <v>98</v>
      </c>
      <c r="F16" s="44" t="s">
        <v>282</v>
      </c>
      <c r="G16" s="43" t="s">
        <v>284</v>
      </c>
      <c r="H16" s="44" t="s">
        <v>279</v>
      </c>
      <c r="I16" s="44" t="s">
        <v>314</v>
      </c>
      <c r="J16" s="44" t="s">
        <v>314</v>
      </c>
      <c r="K16" s="3"/>
      <c r="L16" s="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3"/>
      <c r="Y16" s="13"/>
      <c r="Z16" s="15"/>
      <c r="AA16" s="13"/>
      <c r="AB16" s="15"/>
      <c r="AC16" s="13"/>
      <c r="AD16" s="15"/>
      <c r="AE16" s="13"/>
      <c r="AF16" s="15"/>
    </row>
    <row r="17" spans="1:32" s="16" customFormat="1" ht="70.5" customHeight="1" x14ac:dyDescent="0.25">
      <c r="A17" s="39">
        <v>15</v>
      </c>
      <c r="B17" s="38" t="s">
        <v>9</v>
      </c>
      <c r="C17" s="38" t="s">
        <v>34</v>
      </c>
      <c r="D17" s="45" t="s">
        <v>159</v>
      </c>
      <c r="E17" s="43" t="s">
        <v>160</v>
      </c>
      <c r="F17" s="43" t="s">
        <v>161</v>
      </c>
      <c r="G17" s="43" t="s">
        <v>162</v>
      </c>
      <c r="H17" s="43" t="s">
        <v>163</v>
      </c>
      <c r="I17" s="43" t="s">
        <v>164</v>
      </c>
      <c r="J17" s="43" t="s">
        <v>164</v>
      </c>
      <c r="K17" s="3"/>
      <c r="L17" s="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3"/>
      <c r="Y17" s="13"/>
      <c r="Z17" s="15"/>
      <c r="AA17" s="13"/>
      <c r="AB17" s="15"/>
      <c r="AC17" s="13"/>
      <c r="AD17" s="15"/>
      <c r="AE17" s="13"/>
      <c r="AF17" s="15"/>
    </row>
    <row r="18" spans="1:32" s="16" customFormat="1" ht="70.5" customHeight="1" x14ac:dyDescent="0.25">
      <c r="A18" s="39">
        <v>16</v>
      </c>
      <c r="B18" s="38" t="s">
        <v>9</v>
      </c>
      <c r="C18" s="38" t="s">
        <v>34</v>
      </c>
      <c r="D18" s="45" t="s">
        <v>159</v>
      </c>
      <c r="E18" s="43" t="s">
        <v>160</v>
      </c>
      <c r="F18" s="43" t="s">
        <v>161</v>
      </c>
      <c r="G18" s="43" t="s">
        <v>213</v>
      </c>
      <c r="H18" s="43" t="s">
        <v>214</v>
      </c>
      <c r="I18" s="43" t="s">
        <v>214</v>
      </c>
      <c r="J18" s="43" t="s">
        <v>214</v>
      </c>
      <c r="K18" s="3"/>
      <c r="L18" s="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Z18" s="15"/>
      <c r="AA18" s="13"/>
      <c r="AB18" s="15"/>
      <c r="AC18" s="13"/>
      <c r="AD18" s="15"/>
      <c r="AE18" s="13"/>
      <c r="AF18" s="15"/>
    </row>
    <row r="19" spans="1:32" s="16" customFormat="1" ht="93.75" customHeight="1" x14ac:dyDescent="0.25">
      <c r="A19" s="39">
        <v>17</v>
      </c>
      <c r="B19" s="38" t="s">
        <v>9</v>
      </c>
      <c r="C19" s="38" t="s">
        <v>34</v>
      </c>
      <c r="D19" s="45" t="s">
        <v>335</v>
      </c>
      <c r="E19" s="43" t="s">
        <v>336</v>
      </c>
      <c r="F19" s="43" t="s">
        <v>161</v>
      </c>
      <c r="G19" s="43" t="s">
        <v>337</v>
      </c>
      <c r="H19" s="43" t="s">
        <v>338</v>
      </c>
      <c r="I19" s="43" t="s">
        <v>338</v>
      </c>
      <c r="J19" s="43" t="s">
        <v>338</v>
      </c>
      <c r="K19" s="3"/>
      <c r="L19" s="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3"/>
      <c r="Y19" s="13"/>
      <c r="Z19" s="15"/>
      <c r="AA19" s="13"/>
      <c r="AB19" s="15"/>
      <c r="AC19" s="13"/>
      <c r="AD19" s="15"/>
      <c r="AE19" s="13"/>
      <c r="AF19" s="15"/>
    </row>
    <row r="20" spans="1:32" s="16" customFormat="1" ht="70.5" customHeight="1" x14ac:dyDescent="0.25">
      <c r="A20" s="39">
        <v>18</v>
      </c>
      <c r="B20" s="38" t="s">
        <v>74</v>
      </c>
      <c r="C20" s="38" t="s">
        <v>75</v>
      </c>
      <c r="D20" s="45" t="s">
        <v>289</v>
      </c>
      <c r="E20" s="43" t="s">
        <v>290</v>
      </c>
      <c r="F20" s="43" t="s">
        <v>291</v>
      </c>
      <c r="G20" s="43" t="s">
        <v>292</v>
      </c>
      <c r="H20" s="43" t="s">
        <v>326</v>
      </c>
      <c r="I20" s="43" t="s">
        <v>326</v>
      </c>
      <c r="J20" s="43" t="s">
        <v>326</v>
      </c>
      <c r="K20" s="3"/>
      <c r="L20" s="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3"/>
      <c r="Y20" s="13"/>
      <c r="Z20" s="15"/>
      <c r="AA20" s="13"/>
      <c r="AB20" s="15"/>
      <c r="AC20" s="13"/>
      <c r="AD20" s="15"/>
      <c r="AE20" s="13"/>
      <c r="AF20" s="15"/>
    </row>
    <row r="21" spans="1:32" s="16" customFormat="1" ht="69.75" customHeight="1" x14ac:dyDescent="0.25">
      <c r="A21" s="39">
        <v>19</v>
      </c>
      <c r="B21" s="38" t="s">
        <v>10</v>
      </c>
      <c r="C21" s="38" t="s">
        <v>60</v>
      </c>
      <c r="D21" s="43" t="s">
        <v>165</v>
      </c>
      <c r="E21" s="43" t="s">
        <v>166</v>
      </c>
      <c r="F21" s="43" t="s">
        <v>161</v>
      </c>
      <c r="G21" s="43" t="s">
        <v>162</v>
      </c>
      <c r="H21" s="43" t="s">
        <v>163</v>
      </c>
      <c r="I21" s="43" t="s">
        <v>164</v>
      </c>
      <c r="J21" s="43" t="s">
        <v>164</v>
      </c>
      <c r="K21" s="3"/>
      <c r="L21" s="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 t="e">
        <f>(T21-#REF!-L21-Q21-R21)</f>
        <v>#REF!</v>
      </c>
      <c r="Z21" s="15">
        <f t="shared" si="0"/>
        <v>0</v>
      </c>
      <c r="AA21" s="13">
        <v>0</v>
      </c>
      <c r="AB21" s="15">
        <f t="shared" si="1"/>
        <v>0</v>
      </c>
      <c r="AC21" s="13">
        <f t="shared" si="2"/>
        <v>0</v>
      </c>
      <c r="AD21" s="15">
        <f t="shared" si="3"/>
        <v>0</v>
      </c>
      <c r="AE21" s="13" t="e">
        <f t="shared" si="4"/>
        <v>#REF!</v>
      </c>
      <c r="AF21" s="15">
        <v>0</v>
      </c>
    </row>
    <row r="22" spans="1:32" s="16" customFormat="1" ht="63" x14ac:dyDescent="0.25">
      <c r="A22" s="39">
        <v>20</v>
      </c>
      <c r="B22" s="38" t="s">
        <v>11</v>
      </c>
      <c r="C22" s="38" t="s">
        <v>26</v>
      </c>
      <c r="D22" s="43" t="s">
        <v>99</v>
      </c>
      <c r="E22" s="43" t="s">
        <v>100</v>
      </c>
      <c r="F22" s="43" t="s">
        <v>95</v>
      </c>
      <c r="G22" s="43" t="s">
        <v>101</v>
      </c>
      <c r="H22" s="43" t="s">
        <v>124</v>
      </c>
      <c r="I22" s="43" t="s">
        <v>125</v>
      </c>
      <c r="J22" s="43" t="s">
        <v>126</v>
      </c>
      <c r="K22" s="3"/>
      <c r="L22" s="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3"/>
      <c r="Y22" s="13" t="e">
        <f>(T22-#REF!-L22-Q22-R22)</f>
        <v>#REF!</v>
      </c>
      <c r="Z22" s="15">
        <f t="shared" ref="Z22:Z25" si="10">T22-X22</f>
        <v>0</v>
      </c>
      <c r="AA22" s="13">
        <v>1</v>
      </c>
      <c r="AB22" s="15">
        <f t="shared" ref="AB22:AB25" si="11">O22-X22</f>
        <v>0</v>
      </c>
      <c r="AC22" s="13">
        <f t="shared" ref="AC22:AC25" si="12">N22+S22</f>
        <v>0</v>
      </c>
      <c r="AD22" s="15">
        <f t="shared" ref="AD22:AD25" si="13">N22</f>
        <v>0</v>
      </c>
      <c r="AE22" s="13" t="e">
        <f t="shared" ref="AE22:AE25" si="14">Y22</f>
        <v>#REF!</v>
      </c>
      <c r="AF22" s="15">
        <v>0</v>
      </c>
    </row>
    <row r="23" spans="1:32" s="16" customFormat="1" ht="63" x14ac:dyDescent="0.25">
      <c r="A23" s="39">
        <v>21</v>
      </c>
      <c r="B23" s="38" t="s">
        <v>11</v>
      </c>
      <c r="C23" s="38" t="s">
        <v>26</v>
      </c>
      <c r="D23" s="43" t="s">
        <v>99</v>
      </c>
      <c r="E23" s="43" t="s">
        <v>100</v>
      </c>
      <c r="F23" s="43" t="s">
        <v>145</v>
      </c>
      <c r="G23" s="43" t="s">
        <v>146</v>
      </c>
      <c r="H23" s="43" t="s">
        <v>147</v>
      </c>
      <c r="I23" s="43" t="s">
        <v>148</v>
      </c>
      <c r="J23" s="43" t="s">
        <v>149</v>
      </c>
      <c r="K23" s="3"/>
      <c r="L23" s="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3"/>
      <c r="Y23" s="13"/>
      <c r="Z23" s="15"/>
      <c r="AA23" s="13"/>
      <c r="AB23" s="15"/>
      <c r="AC23" s="13"/>
      <c r="AD23" s="15"/>
      <c r="AE23" s="13"/>
      <c r="AF23" s="15"/>
    </row>
    <row r="24" spans="1:32" s="16" customFormat="1" ht="63" x14ac:dyDescent="0.25">
      <c r="A24" s="39">
        <v>22</v>
      </c>
      <c r="B24" s="38" t="s">
        <v>11</v>
      </c>
      <c r="C24" s="38" t="s">
        <v>26</v>
      </c>
      <c r="D24" s="43" t="s">
        <v>105</v>
      </c>
      <c r="E24" s="43" t="s">
        <v>106</v>
      </c>
      <c r="F24" s="43" t="s">
        <v>145</v>
      </c>
      <c r="G24" s="43" t="s">
        <v>106</v>
      </c>
      <c r="H24" s="43" t="s">
        <v>107</v>
      </c>
      <c r="I24" s="43" t="s">
        <v>108</v>
      </c>
      <c r="J24" s="43" t="s">
        <v>109</v>
      </c>
      <c r="K24" s="3"/>
      <c r="L24" s="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3"/>
      <c r="Y24" s="13"/>
      <c r="Z24" s="15"/>
      <c r="AA24" s="13"/>
      <c r="AB24" s="15"/>
      <c r="AC24" s="13"/>
      <c r="AD24" s="15"/>
      <c r="AE24" s="13"/>
      <c r="AF24" s="15"/>
    </row>
    <row r="25" spans="1:32" s="16" customFormat="1" ht="47.25" x14ac:dyDescent="0.25">
      <c r="A25" s="39">
        <v>23</v>
      </c>
      <c r="B25" s="38" t="s">
        <v>12</v>
      </c>
      <c r="C25" s="38" t="s">
        <v>39</v>
      </c>
      <c r="D25" s="43" t="s">
        <v>151</v>
      </c>
      <c r="E25" s="43" t="s">
        <v>152</v>
      </c>
      <c r="F25" s="43" t="s">
        <v>153</v>
      </c>
      <c r="G25" s="43" t="s">
        <v>154</v>
      </c>
      <c r="H25" s="43" t="s">
        <v>155</v>
      </c>
      <c r="I25" s="43" t="s">
        <v>155</v>
      </c>
      <c r="J25" s="43" t="s">
        <v>156</v>
      </c>
      <c r="K25" s="3"/>
      <c r="L25" s="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3"/>
      <c r="Y25" s="13" t="e">
        <f>(T25-#REF!-L25-Q25-R25)</f>
        <v>#REF!</v>
      </c>
      <c r="Z25" s="15">
        <f t="shared" si="10"/>
        <v>0</v>
      </c>
      <c r="AA25" s="13">
        <v>1</v>
      </c>
      <c r="AB25" s="15">
        <f t="shared" si="11"/>
        <v>0</v>
      </c>
      <c r="AC25" s="13">
        <f t="shared" si="12"/>
        <v>0</v>
      </c>
      <c r="AD25" s="15">
        <f t="shared" si="13"/>
        <v>0</v>
      </c>
      <c r="AE25" s="13" t="e">
        <f t="shared" si="14"/>
        <v>#REF!</v>
      </c>
      <c r="AF25" s="15">
        <v>0</v>
      </c>
    </row>
    <row r="26" spans="1:32" s="16" customFormat="1" ht="63" x14ac:dyDescent="0.25">
      <c r="A26" s="39">
        <v>24</v>
      </c>
      <c r="B26" s="38" t="s">
        <v>12</v>
      </c>
      <c r="C26" s="38" t="s">
        <v>39</v>
      </c>
      <c r="D26" s="43" t="s">
        <v>157</v>
      </c>
      <c r="E26" s="43" t="s">
        <v>158</v>
      </c>
      <c r="F26" s="43" t="s">
        <v>153</v>
      </c>
      <c r="G26" s="43" t="s">
        <v>154</v>
      </c>
      <c r="H26" s="43" t="s">
        <v>155</v>
      </c>
      <c r="I26" s="43" t="s">
        <v>155</v>
      </c>
      <c r="J26" s="43" t="s">
        <v>156</v>
      </c>
      <c r="K26" s="3"/>
      <c r="L26" s="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3"/>
      <c r="Y26" s="13"/>
      <c r="Z26" s="15"/>
      <c r="AA26" s="13"/>
      <c r="AB26" s="15"/>
      <c r="AC26" s="13"/>
      <c r="AD26" s="15"/>
      <c r="AE26" s="13"/>
      <c r="AF26" s="15"/>
    </row>
    <row r="27" spans="1:32" s="16" customFormat="1" ht="47.25" x14ac:dyDescent="0.25">
      <c r="A27" s="39">
        <v>25</v>
      </c>
      <c r="B27" s="38" t="s">
        <v>12</v>
      </c>
      <c r="C27" s="38" t="s">
        <v>39</v>
      </c>
      <c r="D27" s="43" t="s">
        <v>179</v>
      </c>
      <c r="E27" s="43" t="s">
        <v>180</v>
      </c>
      <c r="F27" s="43" t="s">
        <v>153</v>
      </c>
      <c r="G27" s="43" t="s">
        <v>181</v>
      </c>
      <c r="H27" s="43" t="s">
        <v>182</v>
      </c>
      <c r="I27" s="43" t="s">
        <v>183</v>
      </c>
      <c r="J27" s="43" t="s">
        <v>184</v>
      </c>
      <c r="K27" s="3"/>
      <c r="L27" s="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3"/>
      <c r="Y27" s="13"/>
      <c r="Z27" s="15"/>
      <c r="AA27" s="13"/>
      <c r="AB27" s="15"/>
      <c r="AC27" s="13"/>
      <c r="AD27" s="15"/>
      <c r="AE27" s="13"/>
      <c r="AF27" s="15"/>
    </row>
    <row r="28" spans="1:32" s="16" customFormat="1" ht="63" x14ac:dyDescent="0.25">
      <c r="A28" s="39">
        <v>26</v>
      </c>
      <c r="B28" s="38" t="s">
        <v>61</v>
      </c>
      <c r="C28" s="38" t="s">
        <v>62</v>
      </c>
      <c r="D28" s="43" t="s">
        <v>343</v>
      </c>
      <c r="E28" s="43" t="s">
        <v>344</v>
      </c>
      <c r="F28" s="43" t="s">
        <v>345</v>
      </c>
      <c r="G28" s="43" t="s">
        <v>346</v>
      </c>
      <c r="H28" s="44" t="s">
        <v>347</v>
      </c>
      <c r="I28" s="44" t="s">
        <v>347</v>
      </c>
      <c r="J28" s="44" t="s">
        <v>347</v>
      </c>
      <c r="K28" s="3"/>
      <c r="L28" s="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3"/>
      <c r="Y28" s="13" t="e">
        <f>(T28-#REF!-L28-Q28-R28)</f>
        <v>#REF!</v>
      </c>
      <c r="Z28" s="15">
        <f t="shared" ref="Z28" si="15">T28-X28</f>
        <v>0</v>
      </c>
      <c r="AA28" s="13">
        <v>1</v>
      </c>
      <c r="AB28" s="15">
        <f t="shared" ref="AB28" si="16">O28-X28</f>
        <v>0</v>
      </c>
      <c r="AC28" s="13">
        <f t="shared" ref="AC28" si="17">N28+S28</f>
        <v>0</v>
      </c>
      <c r="AD28" s="15">
        <f t="shared" ref="AD28" si="18">N28</f>
        <v>0</v>
      </c>
      <c r="AE28" s="13" t="e">
        <f t="shared" ref="AE28" si="19">Y28</f>
        <v>#REF!</v>
      </c>
      <c r="AF28" s="15">
        <v>0</v>
      </c>
    </row>
    <row r="29" spans="1:32" s="16" customFormat="1" ht="94.5" x14ac:dyDescent="0.25">
      <c r="A29" s="39">
        <v>27</v>
      </c>
      <c r="B29" s="38" t="s">
        <v>13</v>
      </c>
      <c r="C29" s="38" t="s">
        <v>53</v>
      </c>
      <c r="D29" s="43" t="s">
        <v>259</v>
      </c>
      <c r="E29" s="43" t="s">
        <v>260</v>
      </c>
      <c r="F29" s="43" t="s">
        <v>192</v>
      </c>
      <c r="G29" s="43" t="s">
        <v>261</v>
      </c>
      <c r="H29" s="43" t="s">
        <v>262</v>
      </c>
      <c r="I29" s="43" t="s">
        <v>263</v>
      </c>
      <c r="J29" s="43" t="s">
        <v>264</v>
      </c>
      <c r="K29" s="3"/>
      <c r="L29" s="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3"/>
      <c r="Y29" s="13" t="e">
        <f>(T29-#REF!-L29-Q29-R29)</f>
        <v>#REF!</v>
      </c>
      <c r="Z29" s="15">
        <f t="shared" si="0"/>
        <v>0</v>
      </c>
      <c r="AA29" s="13">
        <v>0</v>
      </c>
      <c r="AB29" s="15">
        <f t="shared" si="1"/>
        <v>0</v>
      </c>
      <c r="AC29" s="13">
        <f t="shared" si="2"/>
        <v>0</v>
      </c>
      <c r="AD29" s="15">
        <f t="shared" si="3"/>
        <v>0</v>
      </c>
      <c r="AE29" s="13" t="e">
        <f t="shared" si="4"/>
        <v>#REF!</v>
      </c>
      <c r="AF29" s="15">
        <v>0</v>
      </c>
    </row>
    <row r="30" spans="1:32" s="16" customFormat="1" ht="47.25" x14ac:dyDescent="0.25">
      <c r="A30" s="39">
        <v>28</v>
      </c>
      <c r="B30" s="38" t="s">
        <v>14</v>
      </c>
      <c r="C30" s="38" t="s">
        <v>57</v>
      </c>
      <c r="D30" s="43" t="s">
        <v>130</v>
      </c>
      <c r="E30" s="43" t="s">
        <v>131</v>
      </c>
      <c r="F30" s="43" t="s">
        <v>132</v>
      </c>
      <c r="G30" s="43" t="s">
        <v>133</v>
      </c>
      <c r="H30" s="43" t="s">
        <v>134</v>
      </c>
      <c r="I30" s="44" t="s">
        <v>314</v>
      </c>
      <c r="J30" s="44" t="s">
        <v>314</v>
      </c>
      <c r="K30" s="3"/>
      <c r="L30" s="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3"/>
      <c r="Y30" s="13" t="e">
        <f>(T30-#REF!-L30-Q30-R30)</f>
        <v>#REF!</v>
      </c>
      <c r="Z30" s="15">
        <f t="shared" si="0"/>
        <v>0</v>
      </c>
      <c r="AA30" s="13">
        <v>1</v>
      </c>
      <c r="AB30" s="15">
        <f t="shared" si="1"/>
        <v>0</v>
      </c>
      <c r="AC30" s="13">
        <f t="shared" si="2"/>
        <v>0</v>
      </c>
      <c r="AD30" s="15">
        <f t="shared" si="3"/>
        <v>0</v>
      </c>
      <c r="AE30" s="13" t="e">
        <f t="shared" si="4"/>
        <v>#REF!</v>
      </c>
      <c r="AF30" s="15">
        <v>0</v>
      </c>
    </row>
    <row r="31" spans="1:32" s="16" customFormat="1" ht="78.75" x14ac:dyDescent="0.25">
      <c r="A31" s="39">
        <v>29</v>
      </c>
      <c r="B31" s="38" t="s">
        <v>15</v>
      </c>
      <c r="C31" s="38" t="s">
        <v>56</v>
      </c>
      <c r="D31" s="43" t="s">
        <v>300</v>
      </c>
      <c r="E31" s="43" t="s">
        <v>301</v>
      </c>
      <c r="F31" s="43" t="s">
        <v>302</v>
      </c>
      <c r="G31" s="43" t="s">
        <v>303</v>
      </c>
      <c r="H31" s="43" t="s">
        <v>304</v>
      </c>
      <c r="I31" s="43" t="s">
        <v>304</v>
      </c>
      <c r="J31" s="43" t="s">
        <v>304</v>
      </c>
      <c r="K31" s="3"/>
      <c r="L31" s="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3"/>
      <c r="Y31" s="13" t="e">
        <f>(T31-#REF!-L31-Q31-R31)</f>
        <v>#REF!</v>
      </c>
      <c r="Z31" s="15">
        <f t="shared" ref="Z31" si="20">T31-X31</f>
        <v>0</v>
      </c>
      <c r="AA31" s="13">
        <v>2</v>
      </c>
      <c r="AB31" s="15">
        <f t="shared" ref="AB31" si="21">O31-X31</f>
        <v>0</v>
      </c>
      <c r="AC31" s="13">
        <f t="shared" ref="AC31" si="22">N31+S31</f>
        <v>0</v>
      </c>
      <c r="AD31" s="15">
        <f t="shared" ref="AD31" si="23">N31</f>
        <v>0</v>
      </c>
      <c r="AE31" s="13" t="e">
        <f t="shared" ref="AE31" si="24">Y31</f>
        <v>#REF!</v>
      </c>
      <c r="AF31" s="15">
        <v>0</v>
      </c>
    </row>
    <row r="32" spans="1:32" s="16" customFormat="1" ht="63" x14ac:dyDescent="0.25">
      <c r="A32" s="39">
        <v>30</v>
      </c>
      <c r="B32" s="38" t="s">
        <v>16</v>
      </c>
      <c r="C32" s="38" t="s">
        <v>59</v>
      </c>
      <c r="D32" s="43" t="s">
        <v>348</v>
      </c>
      <c r="E32" s="43" t="s">
        <v>349</v>
      </c>
      <c r="F32" s="43" t="s">
        <v>350</v>
      </c>
      <c r="G32" s="43" t="s">
        <v>351</v>
      </c>
      <c r="H32" s="44" t="s">
        <v>352</v>
      </c>
      <c r="I32" s="44" t="s">
        <v>353</v>
      </c>
      <c r="J32" s="44" t="s">
        <v>354</v>
      </c>
      <c r="K32" s="3"/>
      <c r="L32" s="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3"/>
      <c r="Y32" s="13" t="e">
        <f>(T32-#REF!-L32-Q32-R32)</f>
        <v>#REF!</v>
      </c>
      <c r="Z32" s="15">
        <f t="shared" si="0"/>
        <v>0</v>
      </c>
      <c r="AA32" s="13">
        <v>0</v>
      </c>
      <c r="AB32" s="15">
        <f t="shared" si="1"/>
        <v>0</v>
      </c>
      <c r="AC32" s="13">
        <f t="shared" si="2"/>
        <v>0</v>
      </c>
      <c r="AD32" s="15">
        <f t="shared" si="3"/>
        <v>0</v>
      </c>
      <c r="AE32" s="13" t="e">
        <f t="shared" si="4"/>
        <v>#REF!</v>
      </c>
      <c r="AF32" s="15">
        <v>0</v>
      </c>
    </row>
    <row r="33" spans="1:32" ht="63" x14ac:dyDescent="0.25">
      <c r="A33" s="39">
        <v>31</v>
      </c>
      <c r="B33" s="37" t="s">
        <v>17</v>
      </c>
      <c r="C33" s="37" t="s">
        <v>35</v>
      </c>
      <c r="D33" s="45" t="s">
        <v>116</v>
      </c>
      <c r="E33" s="45" t="s">
        <v>94</v>
      </c>
      <c r="F33" s="45" t="s">
        <v>95</v>
      </c>
      <c r="G33" s="45" t="s">
        <v>96</v>
      </c>
      <c r="H33" s="43" t="s">
        <v>113</v>
      </c>
      <c r="I33" s="43" t="s">
        <v>114</v>
      </c>
      <c r="J33" s="43" t="s">
        <v>115</v>
      </c>
      <c r="K33" s="12"/>
      <c r="L33" s="12"/>
      <c r="M33" s="9"/>
      <c r="N33" s="9"/>
      <c r="O33" s="9"/>
      <c r="P33" s="9"/>
      <c r="Q33" s="9"/>
      <c r="R33" s="9"/>
      <c r="S33" s="9"/>
      <c r="T33" s="9"/>
      <c r="U33" s="9"/>
      <c r="V33" s="9"/>
      <c r="W33" s="10"/>
      <c r="X33" s="9"/>
      <c r="Y33" s="9" t="e">
        <f>(T33-#REF!-L33-Q33-R33)</f>
        <v>#REF!</v>
      </c>
      <c r="Z33" s="11">
        <f t="shared" si="0"/>
        <v>0</v>
      </c>
      <c r="AA33" s="9">
        <v>0</v>
      </c>
      <c r="AB33" s="11">
        <f t="shared" si="1"/>
        <v>0</v>
      </c>
      <c r="AC33" s="9">
        <f t="shared" si="2"/>
        <v>0</v>
      </c>
      <c r="AD33" s="11">
        <f t="shared" si="3"/>
        <v>0</v>
      </c>
      <c r="AE33" s="9" t="e">
        <f t="shared" si="4"/>
        <v>#REF!</v>
      </c>
      <c r="AF33" s="11">
        <v>0</v>
      </c>
    </row>
    <row r="34" spans="1:32" ht="63" x14ac:dyDescent="0.25">
      <c r="A34" s="39">
        <v>32</v>
      </c>
      <c r="B34" s="37" t="s">
        <v>17</v>
      </c>
      <c r="C34" s="37" t="s">
        <v>35</v>
      </c>
      <c r="D34" s="45" t="s">
        <v>117</v>
      </c>
      <c r="E34" s="45" t="s">
        <v>118</v>
      </c>
      <c r="F34" s="45" t="s">
        <v>95</v>
      </c>
      <c r="G34" s="45" t="s">
        <v>96</v>
      </c>
      <c r="H34" s="43" t="s">
        <v>113</v>
      </c>
      <c r="I34" s="43" t="s">
        <v>114</v>
      </c>
      <c r="J34" s="43" t="s">
        <v>115</v>
      </c>
      <c r="K34" s="12"/>
      <c r="L34" s="12"/>
      <c r="M34" s="9"/>
      <c r="N34" s="9"/>
      <c r="O34" s="9"/>
      <c r="P34" s="9"/>
      <c r="Q34" s="9"/>
      <c r="R34" s="9"/>
      <c r="S34" s="9"/>
      <c r="T34" s="9"/>
      <c r="U34" s="9"/>
      <c r="V34" s="9"/>
      <c r="W34" s="10"/>
      <c r="X34" s="9"/>
      <c r="Y34" s="9"/>
      <c r="Z34" s="11"/>
      <c r="AA34" s="9"/>
      <c r="AB34" s="11"/>
      <c r="AC34" s="9"/>
      <c r="AD34" s="11"/>
      <c r="AE34" s="9"/>
      <c r="AF34" s="11"/>
    </row>
    <row r="35" spans="1:32" ht="63" x14ac:dyDescent="0.25">
      <c r="A35" s="39">
        <v>33</v>
      </c>
      <c r="B35" s="37" t="s">
        <v>17</v>
      </c>
      <c r="C35" s="37" t="s">
        <v>35</v>
      </c>
      <c r="D35" s="45" t="s">
        <v>119</v>
      </c>
      <c r="E35" s="45" t="s">
        <v>120</v>
      </c>
      <c r="F35" s="45" t="s">
        <v>95</v>
      </c>
      <c r="G35" s="45" t="s">
        <v>96</v>
      </c>
      <c r="H35" s="43" t="s">
        <v>113</v>
      </c>
      <c r="I35" s="43" t="s">
        <v>114</v>
      </c>
      <c r="J35" s="43" t="s">
        <v>115</v>
      </c>
      <c r="K35" s="12"/>
      <c r="L35" s="12"/>
      <c r="M35" s="9"/>
      <c r="N35" s="9"/>
      <c r="O35" s="9"/>
      <c r="P35" s="9"/>
      <c r="Q35" s="9"/>
      <c r="R35" s="9"/>
      <c r="S35" s="9"/>
      <c r="T35" s="9"/>
      <c r="U35" s="9"/>
      <c r="V35" s="9"/>
      <c r="W35" s="10"/>
      <c r="X35" s="9"/>
      <c r="Y35" s="9"/>
      <c r="Z35" s="11"/>
      <c r="AA35" s="9"/>
      <c r="AB35" s="11"/>
      <c r="AC35" s="9"/>
      <c r="AD35" s="11"/>
      <c r="AE35" s="9"/>
      <c r="AF35" s="11"/>
    </row>
    <row r="36" spans="1:32" s="16" customFormat="1" ht="47.25" x14ac:dyDescent="0.25">
      <c r="A36" s="39">
        <v>34</v>
      </c>
      <c r="B36" s="38" t="s">
        <v>20</v>
      </c>
      <c r="C36" s="38" t="s">
        <v>54</v>
      </c>
      <c r="D36" s="43" t="s">
        <v>190</v>
      </c>
      <c r="E36" s="43" t="s">
        <v>191</v>
      </c>
      <c r="F36" s="43" t="s">
        <v>192</v>
      </c>
      <c r="G36" s="43" t="s">
        <v>193</v>
      </c>
      <c r="H36" s="43" t="s">
        <v>194</v>
      </c>
      <c r="I36" s="44" t="s">
        <v>314</v>
      </c>
      <c r="J36" s="43" t="s">
        <v>195</v>
      </c>
      <c r="K36" s="3"/>
      <c r="L36" s="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3"/>
      <c r="Y36" s="13" t="e">
        <f>(T36-#REF!-L36-Q36-R36)</f>
        <v>#REF!</v>
      </c>
      <c r="Z36" s="15">
        <f t="shared" si="0"/>
        <v>0</v>
      </c>
      <c r="AA36" s="13">
        <v>2</v>
      </c>
      <c r="AB36" s="15">
        <f t="shared" si="1"/>
        <v>0</v>
      </c>
      <c r="AC36" s="13">
        <f t="shared" si="2"/>
        <v>0</v>
      </c>
      <c r="AD36" s="15">
        <f t="shared" si="3"/>
        <v>0</v>
      </c>
      <c r="AE36" s="13" t="e">
        <f t="shared" si="4"/>
        <v>#REF!</v>
      </c>
      <c r="AF36" s="15">
        <v>0</v>
      </c>
    </row>
    <row r="37" spans="1:32" s="16" customFormat="1" ht="47.25" x14ac:dyDescent="0.25">
      <c r="A37" s="39">
        <v>35</v>
      </c>
      <c r="B37" s="38" t="s">
        <v>20</v>
      </c>
      <c r="C37" s="38" t="s">
        <v>54</v>
      </c>
      <c r="D37" s="43" t="s">
        <v>196</v>
      </c>
      <c r="E37" s="43" t="s">
        <v>197</v>
      </c>
      <c r="F37" s="43" t="s">
        <v>198</v>
      </c>
      <c r="G37" s="43" t="s">
        <v>327</v>
      </c>
      <c r="H37" s="43" t="s">
        <v>194</v>
      </c>
      <c r="I37" s="44" t="s">
        <v>314</v>
      </c>
      <c r="J37" s="44" t="s">
        <v>314</v>
      </c>
      <c r="K37" s="3"/>
      <c r="L37" s="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3"/>
      <c r="Y37" s="13"/>
      <c r="Z37" s="15"/>
      <c r="AA37" s="13"/>
      <c r="AB37" s="15"/>
      <c r="AC37" s="13"/>
      <c r="AD37" s="15"/>
      <c r="AE37" s="13"/>
      <c r="AF37" s="15"/>
    </row>
    <row r="38" spans="1:32" s="16" customFormat="1" ht="47.25" x14ac:dyDescent="0.25">
      <c r="A38" s="39">
        <v>36</v>
      </c>
      <c r="B38" s="38" t="s">
        <v>20</v>
      </c>
      <c r="C38" s="38" t="s">
        <v>54</v>
      </c>
      <c r="D38" s="43" t="s">
        <v>199</v>
      </c>
      <c r="E38" s="43" t="s">
        <v>200</v>
      </c>
      <c r="F38" s="43" t="s">
        <v>198</v>
      </c>
      <c r="G38" s="43" t="s">
        <v>327</v>
      </c>
      <c r="H38" s="43" t="s">
        <v>194</v>
      </c>
      <c r="I38" s="44" t="s">
        <v>314</v>
      </c>
      <c r="J38" s="44" t="s">
        <v>314</v>
      </c>
      <c r="K38" s="3"/>
      <c r="L38" s="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3"/>
      <c r="Y38" s="13"/>
      <c r="Z38" s="15"/>
      <c r="AA38" s="13"/>
      <c r="AB38" s="15"/>
      <c r="AC38" s="13"/>
      <c r="AD38" s="15"/>
      <c r="AE38" s="13"/>
      <c r="AF38" s="15"/>
    </row>
    <row r="39" spans="1:32" s="16" customFormat="1" ht="78.75" x14ac:dyDescent="0.25">
      <c r="A39" s="39">
        <v>37</v>
      </c>
      <c r="B39" s="38" t="s">
        <v>21</v>
      </c>
      <c r="C39" s="38" t="s">
        <v>37</v>
      </c>
      <c r="D39" s="43" t="s">
        <v>150</v>
      </c>
      <c r="E39" s="43" t="s">
        <v>227</v>
      </c>
      <c r="F39" s="43" t="s">
        <v>110</v>
      </c>
      <c r="G39" s="43" t="s">
        <v>111</v>
      </c>
      <c r="H39" s="43" t="s">
        <v>112</v>
      </c>
      <c r="I39" s="43" t="s">
        <v>112</v>
      </c>
      <c r="J39" s="43" t="s">
        <v>112</v>
      </c>
      <c r="K39" s="3"/>
      <c r="L39" s="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3"/>
      <c r="Y39" s="13" t="e">
        <f>(T39-#REF!-L39-Q39-R39)</f>
        <v>#REF!</v>
      </c>
      <c r="Z39" s="15">
        <f t="shared" ref="Z39" si="25">T39-X39</f>
        <v>0</v>
      </c>
      <c r="AA39" s="13">
        <v>8</v>
      </c>
      <c r="AB39" s="15">
        <f t="shared" ref="AB39" si="26">O39-X39</f>
        <v>0</v>
      </c>
      <c r="AC39" s="13">
        <f t="shared" ref="AC39" si="27">N39+S39</f>
        <v>0</v>
      </c>
      <c r="AD39" s="15">
        <f t="shared" ref="AD39" si="28">N39</f>
        <v>0</v>
      </c>
      <c r="AE39" s="13" t="e">
        <f t="shared" ref="AE39" si="29">Y39</f>
        <v>#REF!</v>
      </c>
      <c r="AF39" s="15">
        <v>0</v>
      </c>
    </row>
    <row r="40" spans="1:32" s="16" customFormat="1" ht="47.25" x14ac:dyDescent="0.25">
      <c r="A40" s="39">
        <v>38</v>
      </c>
      <c r="B40" s="38" t="s">
        <v>21</v>
      </c>
      <c r="C40" s="38" t="s">
        <v>37</v>
      </c>
      <c r="D40" s="43" t="s">
        <v>150</v>
      </c>
      <c r="E40" s="43" t="s">
        <v>228</v>
      </c>
      <c r="F40" s="43" t="s">
        <v>110</v>
      </c>
      <c r="G40" s="43" t="s">
        <v>229</v>
      </c>
      <c r="H40" s="43" t="s">
        <v>230</v>
      </c>
      <c r="I40" s="43" t="s">
        <v>231</v>
      </c>
      <c r="J40" s="43" t="s">
        <v>232</v>
      </c>
      <c r="K40" s="3"/>
      <c r="L40" s="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3"/>
      <c r="Y40" s="13"/>
      <c r="Z40" s="15"/>
      <c r="AA40" s="13"/>
      <c r="AB40" s="15"/>
      <c r="AC40" s="13"/>
      <c r="AD40" s="15"/>
      <c r="AE40" s="13"/>
      <c r="AF40" s="15"/>
    </row>
    <row r="41" spans="1:32" s="16" customFormat="1" ht="47.25" x14ac:dyDescent="0.25">
      <c r="A41" s="39">
        <v>39</v>
      </c>
      <c r="B41" s="38" t="s">
        <v>21</v>
      </c>
      <c r="C41" s="38" t="s">
        <v>37</v>
      </c>
      <c r="D41" s="43" t="s">
        <v>150</v>
      </c>
      <c r="E41" s="43" t="s">
        <v>233</v>
      </c>
      <c r="F41" s="43" t="s">
        <v>110</v>
      </c>
      <c r="G41" s="43" t="s">
        <v>234</v>
      </c>
      <c r="H41" s="43" t="s">
        <v>235</v>
      </c>
      <c r="I41" s="43" t="s">
        <v>236</v>
      </c>
      <c r="J41" s="43" t="s">
        <v>237</v>
      </c>
      <c r="K41" s="3"/>
      <c r="L41" s="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3"/>
      <c r="Y41" s="13"/>
      <c r="Z41" s="15"/>
      <c r="AA41" s="13"/>
      <c r="AB41" s="15"/>
      <c r="AC41" s="13"/>
      <c r="AD41" s="15"/>
      <c r="AE41" s="13"/>
      <c r="AF41" s="15"/>
    </row>
    <row r="42" spans="1:32" s="16" customFormat="1" ht="110.25" x14ac:dyDescent="0.25">
      <c r="A42" s="39">
        <v>40</v>
      </c>
      <c r="B42" s="38" t="s">
        <v>21</v>
      </c>
      <c r="C42" s="38" t="s">
        <v>37</v>
      </c>
      <c r="D42" s="43" t="s">
        <v>150</v>
      </c>
      <c r="E42" s="43" t="s">
        <v>238</v>
      </c>
      <c r="F42" s="43" t="s">
        <v>110</v>
      </c>
      <c r="G42" s="43" t="s">
        <v>202</v>
      </c>
      <c r="H42" s="43" t="s">
        <v>239</v>
      </c>
      <c r="I42" s="43" t="s">
        <v>240</v>
      </c>
      <c r="J42" s="43" t="s">
        <v>241</v>
      </c>
      <c r="K42" s="3"/>
      <c r="L42" s="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3"/>
      <c r="Y42" s="13"/>
      <c r="Z42" s="15"/>
      <c r="AA42" s="13"/>
      <c r="AB42" s="15"/>
      <c r="AC42" s="13"/>
      <c r="AD42" s="15"/>
      <c r="AE42" s="13"/>
      <c r="AF42" s="15"/>
    </row>
    <row r="43" spans="1:32" s="16" customFormat="1" ht="110.25" x14ac:dyDescent="0.25">
      <c r="A43" s="39">
        <v>41</v>
      </c>
      <c r="B43" s="38" t="s">
        <v>21</v>
      </c>
      <c r="C43" s="38" t="s">
        <v>37</v>
      </c>
      <c r="D43" s="43" t="s">
        <v>150</v>
      </c>
      <c r="E43" s="43" t="s">
        <v>238</v>
      </c>
      <c r="F43" s="43" t="s">
        <v>110</v>
      </c>
      <c r="G43" s="43" t="s">
        <v>242</v>
      </c>
      <c r="H43" s="43" t="s">
        <v>243</v>
      </c>
      <c r="I43" s="43" t="s">
        <v>244</v>
      </c>
      <c r="J43" s="43" t="s">
        <v>245</v>
      </c>
      <c r="K43" s="3"/>
      <c r="L43" s="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3"/>
      <c r="Y43" s="13"/>
      <c r="Z43" s="15"/>
      <c r="AA43" s="13"/>
      <c r="AB43" s="15"/>
      <c r="AC43" s="13"/>
      <c r="AD43" s="15"/>
      <c r="AE43" s="13"/>
      <c r="AF43" s="15"/>
    </row>
    <row r="44" spans="1:32" s="16" customFormat="1" ht="110.25" x14ac:dyDescent="0.25">
      <c r="A44" s="39">
        <v>42</v>
      </c>
      <c r="B44" s="38" t="s">
        <v>21</v>
      </c>
      <c r="C44" s="38" t="s">
        <v>37</v>
      </c>
      <c r="D44" s="43" t="s">
        <v>150</v>
      </c>
      <c r="E44" s="43" t="s">
        <v>238</v>
      </c>
      <c r="F44" s="43" t="s">
        <v>110</v>
      </c>
      <c r="G44" s="43" t="s">
        <v>247</v>
      </c>
      <c r="H44" s="43" t="s">
        <v>248</v>
      </c>
      <c r="I44" s="43" t="s">
        <v>249</v>
      </c>
      <c r="J44" s="43" t="s">
        <v>250</v>
      </c>
      <c r="K44" s="3"/>
      <c r="L44" s="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3"/>
      <c r="Y44" s="13"/>
      <c r="Z44" s="15"/>
      <c r="AA44" s="13"/>
      <c r="AB44" s="15"/>
      <c r="AC44" s="13"/>
      <c r="AD44" s="15"/>
      <c r="AE44" s="13"/>
      <c r="AF44" s="15"/>
    </row>
    <row r="45" spans="1:32" s="16" customFormat="1" ht="110.25" x14ac:dyDescent="0.25">
      <c r="A45" s="39">
        <v>43</v>
      </c>
      <c r="B45" s="38" t="s">
        <v>21</v>
      </c>
      <c r="C45" s="38" t="s">
        <v>37</v>
      </c>
      <c r="D45" s="43" t="s">
        <v>150</v>
      </c>
      <c r="E45" s="43" t="s">
        <v>238</v>
      </c>
      <c r="F45" s="43" t="s">
        <v>110</v>
      </c>
      <c r="G45" s="43" t="s">
        <v>246</v>
      </c>
      <c r="H45" s="43" t="s">
        <v>251</v>
      </c>
      <c r="I45" s="43" t="s">
        <v>252</v>
      </c>
      <c r="J45" s="43" t="s">
        <v>253</v>
      </c>
      <c r="K45" s="3"/>
      <c r="L45" s="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3"/>
      <c r="Y45" s="13"/>
      <c r="Z45" s="15"/>
      <c r="AA45" s="13"/>
      <c r="AB45" s="15"/>
      <c r="AC45" s="13"/>
      <c r="AD45" s="15"/>
      <c r="AE45" s="13"/>
      <c r="AF45" s="15"/>
    </row>
    <row r="46" spans="1:32" s="16" customFormat="1" ht="47.25" x14ac:dyDescent="0.25">
      <c r="A46" s="39">
        <v>44</v>
      </c>
      <c r="B46" s="38" t="s">
        <v>21</v>
      </c>
      <c r="C46" s="38" t="s">
        <v>37</v>
      </c>
      <c r="D46" s="43" t="s">
        <v>150</v>
      </c>
      <c r="E46" s="43" t="s">
        <v>254</v>
      </c>
      <c r="F46" s="43" t="s">
        <v>110</v>
      </c>
      <c r="G46" s="43" t="s">
        <v>255</v>
      </c>
      <c r="H46" s="43" t="s">
        <v>256</v>
      </c>
      <c r="I46" s="43" t="s">
        <v>257</v>
      </c>
      <c r="J46" s="43" t="s">
        <v>258</v>
      </c>
      <c r="K46" s="3"/>
      <c r="L46" s="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3"/>
      <c r="Y46" s="13"/>
      <c r="Z46" s="15"/>
      <c r="AA46" s="13"/>
      <c r="AB46" s="15"/>
      <c r="AC46" s="13"/>
      <c r="AD46" s="15"/>
      <c r="AE46" s="13"/>
      <c r="AF46" s="15"/>
    </row>
    <row r="47" spans="1:32" s="16" customFormat="1" ht="47.25" x14ac:dyDescent="0.25">
      <c r="A47" s="39">
        <v>45</v>
      </c>
      <c r="B47" s="38" t="s">
        <v>21</v>
      </c>
      <c r="C47" s="38" t="s">
        <v>37</v>
      </c>
      <c r="D47" s="43" t="s">
        <v>201</v>
      </c>
      <c r="E47" s="43" t="s">
        <v>202</v>
      </c>
      <c r="F47" s="43" t="s">
        <v>110</v>
      </c>
      <c r="G47" s="43" t="s">
        <v>203</v>
      </c>
      <c r="H47" s="43" t="s">
        <v>204</v>
      </c>
      <c r="I47" s="44" t="s">
        <v>314</v>
      </c>
      <c r="J47" s="43" t="s">
        <v>226</v>
      </c>
      <c r="K47" s="3"/>
      <c r="L47" s="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3"/>
      <c r="Y47" s="13"/>
      <c r="Z47" s="15"/>
      <c r="AA47" s="13"/>
      <c r="AB47" s="15"/>
      <c r="AC47" s="13"/>
      <c r="AD47" s="15"/>
      <c r="AE47" s="13"/>
      <c r="AF47" s="15"/>
    </row>
    <row r="48" spans="1:32" s="16" customFormat="1" ht="47.25" x14ac:dyDescent="0.25">
      <c r="A48" s="39">
        <v>46</v>
      </c>
      <c r="B48" s="38" t="s">
        <v>21</v>
      </c>
      <c r="C48" s="38" t="s">
        <v>37</v>
      </c>
      <c r="D48" s="43" t="s">
        <v>205</v>
      </c>
      <c r="E48" s="43" t="s">
        <v>206</v>
      </c>
      <c r="F48" s="43" t="s">
        <v>110</v>
      </c>
      <c r="G48" s="43" t="s">
        <v>203</v>
      </c>
      <c r="H48" s="43" t="s">
        <v>204</v>
      </c>
      <c r="I48" s="44" t="s">
        <v>314</v>
      </c>
      <c r="J48" s="43" t="s">
        <v>226</v>
      </c>
      <c r="K48" s="3"/>
      <c r="L48" s="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3"/>
      <c r="Y48" s="13"/>
      <c r="Z48" s="15"/>
      <c r="AA48" s="13"/>
      <c r="AB48" s="15"/>
      <c r="AC48" s="13"/>
      <c r="AD48" s="15"/>
      <c r="AE48" s="13"/>
      <c r="AF48" s="15"/>
    </row>
    <row r="49" spans="1:32" s="16" customFormat="1" ht="81.75" customHeight="1" x14ac:dyDescent="0.25">
      <c r="A49" s="39">
        <v>47</v>
      </c>
      <c r="B49" s="38" t="s">
        <v>22</v>
      </c>
      <c r="C49" s="38" t="s">
        <v>29</v>
      </c>
      <c r="D49" s="43" t="s">
        <v>167</v>
      </c>
      <c r="E49" s="43" t="s">
        <v>168</v>
      </c>
      <c r="F49" s="43" t="s">
        <v>169</v>
      </c>
      <c r="G49" s="43" t="s">
        <v>170</v>
      </c>
      <c r="H49" s="43" t="s">
        <v>171</v>
      </c>
      <c r="I49" s="43" t="s">
        <v>171</v>
      </c>
      <c r="J49" s="43" t="s">
        <v>172</v>
      </c>
      <c r="K49" s="3"/>
      <c r="L49" s="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3"/>
      <c r="Y49" s="13" t="e">
        <f>(T49-#REF!-L49-Q49-R49)</f>
        <v>#REF!</v>
      </c>
      <c r="Z49" s="15">
        <f t="shared" ref="Z49" si="30">T49-X49</f>
        <v>0</v>
      </c>
      <c r="AA49" s="13">
        <v>5</v>
      </c>
      <c r="AB49" s="15">
        <f t="shared" ref="AB49" si="31">O49-X49</f>
        <v>0</v>
      </c>
      <c r="AC49" s="13">
        <f t="shared" ref="AC49" si="32">N49+S49</f>
        <v>0</v>
      </c>
      <c r="AD49" s="15">
        <f t="shared" ref="AD49" si="33">N49</f>
        <v>0</v>
      </c>
      <c r="AE49" s="13" t="e">
        <f t="shared" ref="AE49" si="34">Y49</f>
        <v>#REF!</v>
      </c>
      <c r="AF49" s="15">
        <v>0</v>
      </c>
    </row>
    <row r="50" spans="1:32" s="16" customFormat="1" ht="81.75" customHeight="1" x14ac:dyDescent="0.25">
      <c r="A50" s="39">
        <v>48</v>
      </c>
      <c r="B50" s="38" t="s">
        <v>22</v>
      </c>
      <c r="C50" s="38" t="s">
        <v>29</v>
      </c>
      <c r="D50" s="43" t="s">
        <v>173</v>
      </c>
      <c r="E50" s="43" t="s">
        <v>174</v>
      </c>
      <c r="F50" s="43" t="s">
        <v>169</v>
      </c>
      <c r="G50" s="43" t="s">
        <v>170</v>
      </c>
      <c r="H50" s="43" t="s">
        <v>171</v>
      </c>
      <c r="I50" s="43" t="s">
        <v>171</v>
      </c>
      <c r="J50" s="43" t="s">
        <v>172</v>
      </c>
      <c r="K50" s="3"/>
      <c r="L50" s="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3"/>
      <c r="Y50" s="13"/>
      <c r="Z50" s="15"/>
      <c r="AA50" s="13"/>
      <c r="AB50" s="15"/>
      <c r="AC50" s="13"/>
      <c r="AD50" s="15"/>
      <c r="AE50" s="13"/>
      <c r="AF50" s="15"/>
    </row>
    <row r="51" spans="1:32" s="16" customFormat="1" ht="81.75" customHeight="1" x14ac:dyDescent="0.25">
      <c r="A51" s="39">
        <v>49</v>
      </c>
      <c r="B51" s="38" t="s">
        <v>22</v>
      </c>
      <c r="C51" s="38" t="s">
        <v>29</v>
      </c>
      <c r="D51" s="43" t="s">
        <v>185</v>
      </c>
      <c r="E51" s="43" t="s">
        <v>186</v>
      </c>
      <c r="F51" s="43" t="s">
        <v>169</v>
      </c>
      <c r="G51" s="43" t="s">
        <v>187</v>
      </c>
      <c r="H51" s="43" t="s">
        <v>188</v>
      </c>
      <c r="I51" s="43" t="s">
        <v>188</v>
      </c>
      <c r="J51" s="43" t="s">
        <v>189</v>
      </c>
      <c r="K51" s="3"/>
      <c r="L51" s="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3"/>
      <c r="Y51" s="13"/>
      <c r="Z51" s="15"/>
      <c r="AA51" s="13"/>
      <c r="AB51" s="15"/>
      <c r="AC51" s="13"/>
      <c r="AD51" s="15"/>
      <c r="AE51" s="13"/>
      <c r="AF51" s="15"/>
    </row>
    <row r="52" spans="1:32" s="16" customFormat="1" ht="81.75" customHeight="1" x14ac:dyDescent="0.25">
      <c r="A52" s="39">
        <v>50</v>
      </c>
      <c r="B52" s="38" t="s">
        <v>22</v>
      </c>
      <c r="C52" s="38" t="s">
        <v>29</v>
      </c>
      <c r="D52" s="43" t="s">
        <v>305</v>
      </c>
      <c r="E52" s="43" t="s">
        <v>306</v>
      </c>
      <c r="F52" s="43" t="s">
        <v>169</v>
      </c>
      <c r="G52" s="43" t="s">
        <v>307</v>
      </c>
      <c r="H52" s="43" t="s">
        <v>308</v>
      </c>
      <c r="I52" s="43" t="s">
        <v>308</v>
      </c>
      <c r="J52" s="43" t="s">
        <v>308</v>
      </c>
      <c r="K52" s="3"/>
      <c r="L52" s="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3"/>
      <c r="Y52" s="13"/>
      <c r="Z52" s="15"/>
      <c r="AA52" s="13"/>
      <c r="AB52" s="15"/>
      <c r="AC52" s="13"/>
      <c r="AD52" s="15"/>
      <c r="AE52" s="13"/>
      <c r="AF52" s="15"/>
    </row>
    <row r="53" spans="1:32" s="16" customFormat="1" ht="81.75" customHeight="1" x14ac:dyDescent="0.25">
      <c r="A53" s="39">
        <v>51</v>
      </c>
      <c r="B53" s="38" t="s">
        <v>22</v>
      </c>
      <c r="C53" s="38" t="s">
        <v>29</v>
      </c>
      <c r="D53" s="43" t="s">
        <v>265</v>
      </c>
      <c r="E53" s="43" t="s">
        <v>266</v>
      </c>
      <c r="F53" s="43" t="s">
        <v>169</v>
      </c>
      <c r="G53" s="43" t="s">
        <v>267</v>
      </c>
      <c r="H53" s="43" t="s">
        <v>297</v>
      </c>
      <c r="I53" s="43" t="s">
        <v>298</v>
      </c>
      <c r="J53" s="43" t="s">
        <v>299</v>
      </c>
      <c r="K53" s="3"/>
      <c r="L53" s="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5"/>
      <c r="AA53" s="13"/>
      <c r="AB53" s="15"/>
      <c r="AC53" s="13"/>
      <c r="AD53" s="15"/>
      <c r="AE53" s="13"/>
      <c r="AF53" s="15"/>
    </row>
    <row r="54" spans="1:32" s="16" customFormat="1" ht="81.75" customHeight="1" x14ac:dyDescent="0.25">
      <c r="A54" s="39">
        <v>52</v>
      </c>
      <c r="B54" s="38" t="s">
        <v>22</v>
      </c>
      <c r="C54" s="38" t="s">
        <v>29</v>
      </c>
      <c r="D54" s="43" t="s">
        <v>175</v>
      </c>
      <c r="E54" s="43" t="s">
        <v>176</v>
      </c>
      <c r="F54" s="43" t="s">
        <v>169</v>
      </c>
      <c r="G54" s="43" t="s">
        <v>170</v>
      </c>
      <c r="H54" s="43" t="s">
        <v>171</v>
      </c>
      <c r="I54" s="43" t="s">
        <v>171</v>
      </c>
      <c r="J54" s="43" t="s">
        <v>172</v>
      </c>
      <c r="K54" s="3"/>
      <c r="L54" s="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3"/>
      <c r="Y54" s="13"/>
      <c r="Z54" s="15"/>
      <c r="AA54" s="13"/>
      <c r="AB54" s="15"/>
      <c r="AC54" s="13"/>
      <c r="AD54" s="15"/>
      <c r="AE54" s="13"/>
      <c r="AF54" s="15"/>
    </row>
    <row r="55" spans="1:32" s="16" customFormat="1" ht="81.75" customHeight="1" x14ac:dyDescent="0.25">
      <c r="A55" s="39">
        <v>53</v>
      </c>
      <c r="B55" s="38" t="s">
        <v>22</v>
      </c>
      <c r="C55" s="38" t="s">
        <v>29</v>
      </c>
      <c r="D55" s="43" t="s">
        <v>177</v>
      </c>
      <c r="E55" s="43" t="s">
        <v>178</v>
      </c>
      <c r="F55" s="43" t="s">
        <v>169</v>
      </c>
      <c r="G55" s="43" t="s">
        <v>170</v>
      </c>
      <c r="H55" s="43" t="s">
        <v>171</v>
      </c>
      <c r="I55" s="43" t="s">
        <v>171</v>
      </c>
      <c r="J55" s="43" t="s">
        <v>172</v>
      </c>
      <c r="K55" s="3"/>
      <c r="L55" s="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3"/>
      <c r="Y55" s="13"/>
      <c r="Z55" s="15"/>
      <c r="AA55" s="13"/>
      <c r="AB55" s="15"/>
      <c r="AC55" s="13"/>
      <c r="AD55" s="15"/>
      <c r="AE55" s="13"/>
      <c r="AF55" s="15"/>
    </row>
    <row r="56" spans="1:32" ht="69" customHeight="1" x14ac:dyDescent="0.25">
      <c r="A56" s="39">
        <v>54</v>
      </c>
      <c r="B56" s="37" t="s">
        <v>0</v>
      </c>
      <c r="C56" s="37" t="s">
        <v>55</v>
      </c>
      <c r="D56" s="45" t="s">
        <v>220</v>
      </c>
      <c r="E56" s="45" t="s">
        <v>221</v>
      </c>
      <c r="F56" s="45" t="s">
        <v>222</v>
      </c>
      <c r="G56" s="45" t="s">
        <v>133</v>
      </c>
      <c r="H56" s="45" t="s">
        <v>223</v>
      </c>
      <c r="I56" s="44" t="s">
        <v>314</v>
      </c>
      <c r="J56" s="44" t="s">
        <v>314</v>
      </c>
      <c r="K56" s="12"/>
      <c r="L56" s="12"/>
      <c r="M56" s="9"/>
      <c r="N56" s="9"/>
      <c r="O56" s="9"/>
      <c r="P56" s="9"/>
      <c r="Q56" s="9"/>
      <c r="R56" s="9"/>
      <c r="S56" s="9"/>
      <c r="T56" s="9"/>
      <c r="U56" s="9"/>
      <c r="V56" s="9"/>
      <c r="W56" s="10"/>
      <c r="X56" s="9"/>
      <c r="Y56" s="9" t="e">
        <f>(T56-#REF!-L56-Q56-R56)</f>
        <v>#REF!</v>
      </c>
      <c r="Z56" s="11">
        <f t="shared" ref="Z56" si="35">T56-X56</f>
        <v>0</v>
      </c>
      <c r="AA56" s="9">
        <v>2</v>
      </c>
      <c r="AB56" s="11">
        <f t="shared" ref="AB56" si="36">O56-X56</f>
        <v>0</v>
      </c>
      <c r="AC56" s="9">
        <f t="shared" ref="AC56" si="37">N56+S56</f>
        <v>0</v>
      </c>
      <c r="AD56" s="11">
        <f t="shared" ref="AD56" si="38">N56</f>
        <v>0</v>
      </c>
      <c r="AE56" s="9" t="e">
        <f t="shared" ref="AE56" si="39">Y56</f>
        <v>#REF!</v>
      </c>
      <c r="AF56" s="11">
        <v>0</v>
      </c>
    </row>
    <row r="57" spans="1:32" ht="69" customHeight="1" x14ac:dyDescent="0.25">
      <c r="A57" s="39">
        <v>55</v>
      </c>
      <c r="B57" s="37" t="s">
        <v>0</v>
      </c>
      <c r="C57" s="37" t="s">
        <v>55</v>
      </c>
      <c r="D57" s="45" t="s">
        <v>224</v>
      </c>
      <c r="E57" s="45" t="s">
        <v>225</v>
      </c>
      <c r="F57" s="45" t="s">
        <v>222</v>
      </c>
      <c r="G57" s="45" t="s">
        <v>133</v>
      </c>
      <c r="H57" s="45" t="s">
        <v>223</v>
      </c>
      <c r="I57" s="44" t="s">
        <v>314</v>
      </c>
      <c r="J57" s="44" t="s">
        <v>314</v>
      </c>
      <c r="K57" s="12"/>
      <c r="L57" s="12"/>
      <c r="M57" s="9"/>
      <c r="N57" s="9"/>
      <c r="O57" s="9"/>
      <c r="P57" s="9"/>
      <c r="Q57" s="9"/>
      <c r="R57" s="9"/>
      <c r="S57" s="9"/>
      <c r="T57" s="9"/>
      <c r="U57" s="9"/>
      <c r="V57" s="9"/>
      <c r="W57" s="10"/>
      <c r="X57" s="9"/>
      <c r="Y57" s="9"/>
      <c r="Z57" s="11"/>
      <c r="AA57" s="9"/>
      <c r="AB57" s="11"/>
      <c r="AC57" s="9"/>
      <c r="AD57" s="11"/>
      <c r="AE57" s="9"/>
      <c r="AF57" s="11"/>
    </row>
    <row r="58" spans="1:32" ht="69" customHeight="1" x14ac:dyDescent="0.25">
      <c r="A58" s="39">
        <v>56</v>
      </c>
      <c r="B58" s="38" t="s">
        <v>1</v>
      </c>
      <c r="C58" s="38" t="s">
        <v>38</v>
      </c>
      <c r="D58" s="45" t="s">
        <v>215</v>
      </c>
      <c r="E58" s="45" t="s">
        <v>216</v>
      </c>
      <c r="F58" s="45" t="s">
        <v>217</v>
      </c>
      <c r="G58" s="45" t="s">
        <v>218</v>
      </c>
      <c r="H58" s="45" t="s">
        <v>219</v>
      </c>
      <c r="I58" s="45" t="s">
        <v>219</v>
      </c>
      <c r="J58" s="45" t="s">
        <v>219</v>
      </c>
      <c r="K58" s="12"/>
      <c r="L58" s="12"/>
      <c r="M58" s="9"/>
      <c r="N58" s="9"/>
      <c r="O58" s="9"/>
      <c r="P58" s="9"/>
      <c r="Q58" s="9"/>
      <c r="R58" s="9"/>
      <c r="S58" s="9"/>
      <c r="T58" s="9"/>
      <c r="U58" s="9"/>
      <c r="V58" s="9"/>
      <c r="W58" s="10"/>
      <c r="X58" s="9"/>
      <c r="Y58" s="9"/>
      <c r="Z58" s="11"/>
      <c r="AA58" s="9"/>
      <c r="AB58" s="11"/>
      <c r="AC58" s="9"/>
      <c r="AD58" s="11"/>
      <c r="AE58" s="9"/>
      <c r="AF58" s="11"/>
    </row>
    <row r="59" spans="1:32" s="16" customFormat="1" ht="47.25" x14ac:dyDescent="0.25">
      <c r="A59" s="39">
        <v>57</v>
      </c>
      <c r="B59" s="38" t="s">
        <v>1</v>
      </c>
      <c r="C59" s="38" t="s">
        <v>38</v>
      </c>
      <c r="D59" s="43" t="s">
        <v>80</v>
      </c>
      <c r="E59" s="43" t="s">
        <v>81</v>
      </c>
      <c r="F59" s="43" t="s">
        <v>82</v>
      </c>
      <c r="G59" s="43" t="s">
        <v>83</v>
      </c>
      <c r="H59" s="43" t="s">
        <v>84</v>
      </c>
      <c r="I59" s="43" t="s">
        <v>84</v>
      </c>
      <c r="J59" s="43" t="s">
        <v>84</v>
      </c>
      <c r="K59" s="3"/>
      <c r="L59" s="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 t="e">
        <f>(T59-#REF!-L59-Q59-R59)</f>
        <v>#REF!</v>
      </c>
      <c r="Z59" s="15">
        <f t="shared" ref="Z59" si="40">T59-X59</f>
        <v>0</v>
      </c>
      <c r="AA59" s="13">
        <v>5</v>
      </c>
      <c r="AB59" s="15">
        <f t="shared" ref="AB59" si="41">O59-X59</f>
        <v>0</v>
      </c>
      <c r="AC59" s="13">
        <f t="shared" ref="AC59" si="42">N59+S59</f>
        <v>0</v>
      </c>
      <c r="AD59" s="15">
        <f t="shared" ref="AD59" si="43">N59</f>
        <v>0</v>
      </c>
      <c r="AE59" s="13" t="e">
        <f t="shared" ref="AE59" si="44">Y59</f>
        <v>#REF!</v>
      </c>
      <c r="AF59" s="15">
        <v>0</v>
      </c>
    </row>
    <row r="60" spans="1:32" s="16" customFormat="1" ht="78.75" x14ac:dyDescent="0.25">
      <c r="A60" s="39">
        <v>58</v>
      </c>
      <c r="B60" s="38" t="s">
        <v>1</v>
      </c>
      <c r="C60" s="38" t="s">
        <v>38</v>
      </c>
      <c r="D60" s="43" t="s">
        <v>85</v>
      </c>
      <c r="E60" s="43" t="s">
        <v>86</v>
      </c>
      <c r="F60" s="43" t="s">
        <v>82</v>
      </c>
      <c r="G60" s="43" t="s">
        <v>87</v>
      </c>
      <c r="H60" s="43" t="s">
        <v>84</v>
      </c>
      <c r="I60" s="43" t="s">
        <v>84</v>
      </c>
      <c r="J60" s="43" t="s">
        <v>84</v>
      </c>
      <c r="K60" s="3"/>
      <c r="L60" s="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5"/>
      <c r="AA60" s="13"/>
      <c r="AB60" s="15"/>
      <c r="AC60" s="13"/>
      <c r="AD60" s="15"/>
      <c r="AE60" s="13"/>
      <c r="AF60" s="15"/>
    </row>
    <row r="61" spans="1:32" ht="47.25" x14ac:dyDescent="0.25">
      <c r="A61" s="39">
        <v>59</v>
      </c>
      <c r="B61" s="37" t="s">
        <v>2</v>
      </c>
      <c r="C61" s="37" t="s">
        <v>30</v>
      </c>
      <c r="D61" s="45" t="s">
        <v>268</v>
      </c>
      <c r="E61" s="45" t="s">
        <v>269</v>
      </c>
      <c r="F61" s="45" t="s">
        <v>270</v>
      </c>
      <c r="G61" s="45" t="s">
        <v>271</v>
      </c>
      <c r="H61" s="45" t="s">
        <v>272</v>
      </c>
      <c r="I61" s="45" t="s">
        <v>273</v>
      </c>
      <c r="J61" s="45" t="s">
        <v>274</v>
      </c>
      <c r="K61" s="12"/>
      <c r="L61" s="12"/>
      <c r="M61" s="9"/>
      <c r="N61" s="9"/>
      <c r="O61" s="9"/>
      <c r="P61" s="9"/>
      <c r="Q61" s="9"/>
      <c r="R61" s="9"/>
      <c r="S61" s="9"/>
      <c r="T61" s="9"/>
      <c r="U61" s="9"/>
      <c r="V61" s="9"/>
      <c r="W61" s="10"/>
      <c r="X61" s="9"/>
      <c r="Y61" s="9" t="e">
        <f>(T61-#REF!-K61-L61-Q61-R61)</f>
        <v>#REF!</v>
      </c>
      <c r="Z61" s="11">
        <f t="shared" ref="Z61" si="45">T61-X61</f>
        <v>0</v>
      </c>
      <c r="AA61" s="9">
        <v>5</v>
      </c>
      <c r="AB61" s="11">
        <f t="shared" ref="AB61" si="46">O61-X61</f>
        <v>0</v>
      </c>
      <c r="AC61" s="9">
        <f t="shared" ref="AC61" si="47">N61+S61</f>
        <v>0</v>
      </c>
      <c r="AD61" s="11">
        <f t="shared" ref="AD61" si="48">N61</f>
        <v>0</v>
      </c>
      <c r="AE61" s="9" t="e">
        <f t="shared" ref="AE61" si="49">Y61</f>
        <v>#REF!</v>
      </c>
      <c r="AF61" s="11">
        <v>0</v>
      </c>
    </row>
    <row r="62" spans="1:32" ht="47.25" x14ac:dyDescent="0.25">
      <c r="A62" s="39">
        <v>60</v>
      </c>
      <c r="B62" s="37" t="s">
        <v>2</v>
      </c>
      <c r="C62" s="37" t="s">
        <v>30</v>
      </c>
      <c r="D62" s="45" t="s">
        <v>275</v>
      </c>
      <c r="E62" s="45" t="s">
        <v>276</v>
      </c>
      <c r="F62" s="45" t="s">
        <v>270</v>
      </c>
      <c r="G62" s="45" t="s">
        <v>271</v>
      </c>
      <c r="H62" s="45" t="s">
        <v>272</v>
      </c>
      <c r="I62" s="45" t="s">
        <v>273</v>
      </c>
      <c r="J62" s="45" t="s">
        <v>274</v>
      </c>
      <c r="K62" s="12"/>
      <c r="L62" s="12"/>
      <c r="M62" s="9"/>
      <c r="N62" s="9"/>
      <c r="O62" s="9"/>
      <c r="P62" s="9"/>
      <c r="Q62" s="9"/>
      <c r="R62" s="9"/>
      <c r="S62" s="9"/>
      <c r="T62" s="9"/>
      <c r="U62" s="9"/>
      <c r="V62" s="9"/>
      <c r="W62" s="10"/>
      <c r="X62" s="9"/>
      <c r="Y62" s="9"/>
      <c r="Z62" s="11"/>
      <c r="AA62" s="9"/>
      <c r="AB62" s="11"/>
      <c r="AC62" s="9"/>
      <c r="AD62" s="11"/>
      <c r="AE62" s="9"/>
      <c r="AF62" s="11"/>
    </row>
    <row r="63" spans="1:32" ht="94.5" x14ac:dyDescent="0.25">
      <c r="A63" s="39">
        <v>61</v>
      </c>
      <c r="B63" s="37" t="s">
        <v>76</v>
      </c>
      <c r="C63" s="37" t="s">
        <v>77</v>
      </c>
      <c r="D63" s="45" t="s">
        <v>141</v>
      </c>
      <c r="E63" s="45" t="s">
        <v>142</v>
      </c>
      <c r="F63" s="45" t="s">
        <v>137</v>
      </c>
      <c r="G63" s="45" t="s">
        <v>138</v>
      </c>
      <c r="H63" s="44"/>
      <c r="I63" s="45" t="s">
        <v>143</v>
      </c>
      <c r="J63" s="45" t="s">
        <v>144</v>
      </c>
      <c r="K63" s="12"/>
      <c r="L63" s="12"/>
      <c r="M63" s="9"/>
      <c r="N63" s="9"/>
      <c r="O63" s="9"/>
      <c r="P63" s="9"/>
      <c r="Q63" s="9"/>
      <c r="R63" s="9"/>
      <c r="S63" s="9"/>
      <c r="T63" s="9"/>
      <c r="U63" s="9"/>
      <c r="V63" s="9"/>
      <c r="W63" s="10"/>
      <c r="X63" s="9"/>
      <c r="Y63" s="9"/>
      <c r="Z63" s="11"/>
      <c r="AA63" s="9"/>
      <c r="AB63" s="11"/>
      <c r="AC63" s="9"/>
      <c r="AD63" s="11"/>
      <c r="AE63" s="9"/>
      <c r="AF63" s="11"/>
    </row>
    <row r="64" spans="1:32" ht="47.25" x14ac:dyDescent="0.25">
      <c r="A64" s="39">
        <v>62</v>
      </c>
      <c r="B64" s="37" t="s">
        <v>3</v>
      </c>
      <c r="C64" s="37" t="s">
        <v>31</v>
      </c>
      <c r="D64" s="45" t="s">
        <v>293</v>
      </c>
      <c r="E64" s="45" t="s">
        <v>294</v>
      </c>
      <c r="F64" s="45" t="s">
        <v>270</v>
      </c>
      <c r="G64" s="45" t="s">
        <v>295</v>
      </c>
      <c r="H64" s="45" t="s">
        <v>296</v>
      </c>
      <c r="I64" s="44" t="s">
        <v>314</v>
      </c>
      <c r="J64" s="44" t="s">
        <v>314</v>
      </c>
      <c r="K64" s="12"/>
      <c r="L64" s="12"/>
      <c r="M64" s="9"/>
      <c r="N64" s="9"/>
      <c r="O64" s="9"/>
      <c r="P64" s="9"/>
      <c r="Q64" s="9"/>
      <c r="R64" s="9"/>
      <c r="S64" s="9"/>
      <c r="T64" s="9"/>
      <c r="U64" s="9"/>
      <c r="V64" s="9"/>
      <c r="W64" s="10"/>
      <c r="X64" s="9"/>
      <c r="Y64" s="9" t="e">
        <f>(T64-#REF!-L64-Q64-R64)</f>
        <v>#REF!</v>
      </c>
      <c r="Z64" s="11">
        <f t="shared" si="0"/>
        <v>0</v>
      </c>
      <c r="AA64" s="9">
        <v>0</v>
      </c>
      <c r="AB64" s="11">
        <f t="shared" si="1"/>
        <v>0</v>
      </c>
      <c r="AC64" s="9">
        <f t="shared" si="2"/>
        <v>0</v>
      </c>
      <c r="AD64" s="11">
        <f t="shared" si="3"/>
        <v>0</v>
      </c>
      <c r="AE64" s="9" t="e">
        <f t="shared" si="4"/>
        <v>#REF!</v>
      </c>
      <c r="AF64" s="11">
        <v>0</v>
      </c>
    </row>
    <row r="65" spans="2:23" x14ac:dyDescent="0.25">
      <c r="B65" s="17"/>
      <c r="C65" s="17"/>
      <c r="D65" s="17"/>
      <c r="E65" s="17"/>
      <c r="F65" s="17"/>
      <c r="G65" s="17"/>
      <c r="H65" s="17"/>
      <c r="W65" s="17"/>
    </row>
    <row r="70" spans="2:23" x14ac:dyDescent="0.25">
      <c r="C70" s="8" t="s">
        <v>58</v>
      </c>
    </row>
  </sheetData>
  <mergeCells count="1">
    <mergeCell ref="A1:J1"/>
  </mergeCells>
  <printOptions horizontalCentered="1" gridLines="1"/>
  <pageMargins left="0" right="0" top="0" bottom="0" header="0.31496062992125984" footer="0.31496062992125984"/>
  <pageSetup paperSize="9" scale="55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Приемная кампания</vt:lpstr>
      <vt:lpstr>Вступительные испытания</vt:lpstr>
      <vt:lpstr>'Вступительные испытания'!Область_печати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2017-07-05T05:21:23Z</cp:lastPrinted>
  <dcterms:created xsi:type="dcterms:W3CDTF">2015-03-30T15:45:41Z</dcterms:created>
  <dcterms:modified xsi:type="dcterms:W3CDTF">2017-07-19T08:38:28Z</dcterms:modified>
</cp:coreProperties>
</file>