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1600" windowHeight="11025" activeTab="1"/>
  </bookViews>
  <sheets>
    <sheet name="философия и ин. язык" sheetId="3" r:id="rId1"/>
    <sheet name="специальная дисциплина" sheetId="2" r:id="rId2"/>
  </sheets>
  <definedNames>
    <definedName name="_xlnm.Print_Area" localSheetId="1">'специальная дисциплина'!$A$1:$K$75</definedName>
  </definedNames>
  <calcPr calcId="145621"/>
</workbook>
</file>

<file path=xl/calcChain.xml><?xml version="1.0" encoding="utf-8"?>
<calcChain xmlns="http://schemas.openxmlformats.org/spreadsheetml/2006/main">
  <c r="AD60" i="2" l="1"/>
  <c r="AC60" i="2"/>
  <c r="AB60" i="2"/>
  <c r="Z60" i="2"/>
  <c r="Y60" i="2"/>
  <c r="AE60" i="2" s="1"/>
  <c r="AD76" i="2" l="1"/>
  <c r="AC76" i="2"/>
  <c r="AB76" i="2"/>
  <c r="Z76" i="2"/>
  <c r="Y76" i="2"/>
  <c r="AE76" i="2" s="1"/>
  <c r="AD23" i="2" l="1"/>
  <c r="AC23" i="2"/>
  <c r="AB23" i="2"/>
  <c r="Z23" i="2"/>
  <c r="Y23" i="2"/>
  <c r="AE23" i="2" s="1"/>
  <c r="AD30" i="2"/>
  <c r="AC30" i="2"/>
  <c r="AB30" i="2"/>
  <c r="Z30" i="2"/>
  <c r="Y30" i="2"/>
  <c r="AE30" i="2" s="1"/>
  <c r="AD24" i="2"/>
  <c r="AC24" i="2"/>
  <c r="AB24" i="2"/>
  <c r="Z24" i="2"/>
  <c r="Y24" i="2"/>
  <c r="AE24" i="2" s="1"/>
  <c r="AD38" i="2" l="1"/>
  <c r="AC38" i="2"/>
  <c r="AB38" i="2"/>
  <c r="Z38" i="2"/>
  <c r="Y38" i="2"/>
  <c r="AE38" i="2" s="1"/>
  <c r="AD70" i="2"/>
  <c r="AC70" i="2"/>
  <c r="AB70" i="2"/>
  <c r="Z70" i="2"/>
  <c r="Y70" i="2"/>
  <c r="AE70" i="2" s="1"/>
  <c r="AD3" i="2" l="1"/>
  <c r="AC3" i="2"/>
  <c r="AB3" i="2"/>
  <c r="Z3" i="2"/>
  <c r="Y3" i="2"/>
  <c r="AE3" i="2" s="1"/>
  <c r="AD31" i="2"/>
  <c r="AC31" i="2"/>
  <c r="AB31" i="2"/>
  <c r="Z31" i="2"/>
  <c r="Y31" i="2"/>
  <c r="AE31" i="2" s="1"/>
  <c r="AD27" i="2"/>
  <c r="AC27" i="2"/>
  <c r="AB27" i="2"/>
  <c r="Z27" i="2"/>
  <c r="Y27" i="2"/>
  <c r="AE27" i="2" s="1"/>
  <c r="AD26" i="2"/>
  <c r="AC26" i="2"/>
  <c r="AB26" i="2"/>
  <c r="Z26" i="2"/>
  <c r="Y26" i="2"/>
  <c r="AE26" i="2" s="1"/>
  <c r="AD34" i="2"/>
  <c r="AC34" i="2"/>
  <c r="AB34" i="2"/>
  <c r="Z34" i="2"/>
  <c r="Y34" i="2"/>
  <c r="AE34" i="2" s="1"/>
  <c r="AD6" i="2"/>
  <c r="AC6" i="2"/>
  <c r="AB6" i="2"/>
  <c r="Z6" i="2"/>
  <c r="Y6" i="2"/>
  <c r="AE6" i="2" s="1"/>
  <c r="AD68" i="2"/>
  <c r="AC68" i="2"/>
  <c r="AB68" i="2"/>
  <c r="Z68" i="2"/>
  <c r="Y68" i="2"/>
  <c r="AE68" i="2" s="1"/>
  <c r="AD55" i="2" l="1"/>
  <c r="AC55" i="2"/>
  <c r="AB55" i="2"/>
  <c r="Z55" i="2"/>
  <c r="Y55" i="2"/>
  <c r="AE55" i="2" s="1"/>
  <c r="AD65" i="2" l="1"/>
  <c r="AC65" i="2"/>
  <c r="AB65" i="2"/>
  <c r="Z65" i="2"/>
  <c r="Y65" i="2"/>
  <c r="AE65" i="2" s="1"/>
  <c r="AD25" i="2" l="1"/>
  <c r="AC25" i="2"/>
  <c r="AB25" i="2"/>
  <c r="Z25" i="2"/>
  <c r="Y25" i="2"/>
  <c r="AE25" i="2" s="1"/>
  <c r="AD22" i="2"/>
  <c r="AC22" i="2"/>
  <c r="AB22" i="2"/>
  <c r="Z22" i="2"/>
  <c r="Y22" i="2"/>
  <c r="AE22" i="2" s="1"/>
  <c r="AD21" i="2"/>
  <c r="AC21" i="2"/>
  <c r="AB21" i="2"/>
  <c r="Z21" i="2"/>
  <c r="Y21" i="2"/>
  <c r="AE21" i="2" s="1"/>
  <c r="AD20" i="2"/>
  <c r="AC20" i="2"/>
  <c r="AB20" i="2"/>
  <c r="Z20" i="2"/>
  <c r="Y20" i="2"/>
  <c r="AE20" i="2" s="1"/>
  <c r="AD29" i="2"/>
  <c r="AC29" i="2"/>
  <c r="AB29" i="2"/>
  <c r="Z29" i="2"/>
  <c r="Y29" i="2"/>
  <c r="AE29" i="2" s="1"/>
  <c r="AD32" i="2"/>
  <c r="AC32" i="2"/>
  <c r="AB32" i="2"/>
  <c r="Z32" i="2"/>
  <c r="Y32" i="2"/>
  <c r="AE32" i="2" s="1"/>
  <c r="AD19" i="2" l="1"/>
  <c r="AC19" i="2"/>
  <c r="AB19" i="2"/>
  <c r="Z19" i="2"/>
  <c r="Y19" i="2"/>
  <c r="AE19" i="2" s="1"/>
  <c r="AD56" i="2" l="1"/>
  <c r="AC56" i="2"/>
  <c r="AB56" i="2"/>
  <c r="Z56" i="2"/>
  <c r="Y56" i="2"/>
  <c r="AE56" i="2" s="1"/>
  <c r="AD71" i="2" l="1"/>
  <c r="AC71" i="2"/>
  <c r="AB71" i="2"/>
  <c r="Z71" i="2"/>
  <c r="Y71" i="2"/>
  <c r="AE71" i="2" s="1"/>
  <c r="AD36" i="2"/>
  <c r="AC36" i="2"/>
  <c r="AB36" i="2"/>
  <c r="Z36" i="2"/>
  <c r="Y36" i="2"/>
  <c r="AE36" i="2" s="1"/>
  <c r="AD67" i="2" l="1"/>
  <c r="AC67" i="2"/>
  <c r="AB67" i="2"/>
  <c r="Z67" i="2"/>
  <c r="Y67" i="2"/>
  <c r="AE67" i="2" s="1"/>
  <c r="AD66" i="2"/>
  <c r="AC66" i="2"/>
  <c r="AB66" i="2"/>
  <c r="Z66" i="2"/>
  <c r="Y66" i="2"/>
  <c r="AE66" i="2" s="1"/>
  <c r="AD63" i="2"/>
  <c r="AC63" i="2"/>
  <c r="AB63" i="2"/>
  <c r="Z63" i="2"/>
  <c r="Y63" i="2"/>
  <c r="AE63" i="2" s="1"/>
  <c r="AD61" i="2"/>
  <c r="AC61" i="2"/>
  <c r="AB61" i="2"/>
  <c r="Z61" i="2"/>
  <c r="Y61" i="2"/>
  <c r="AE61" i="2" s="1"/>
  <c r="AD9" i="2"/>
  <c r="AC9" i="2"/>
  <c r="AB9" i="2"/>
  <c r="Z9" i="2"/>
  <c r="Y9" i="2"/>
  <c r="AE9" i="2" s="1"/>
  <c r="AD33" i="2" l="1"/>
  <c r="AC33" i="2"/>
  <c r="AB33" i="2"/>
  <c r="Z33" i="2"/>
  <c r="Y33" i="2"/>
  <c r="AE33" i="2" s="1"/>
  <c r="AD39" i="2" l="1"/>
  <c r="AC39" i="2"/>
  <c r="AB39" i="2"/>
  <c r="Z39" i="2"/>
  <c r="Y39" i="2"/>
  <c r="AE39" i="2" s="1"/>
  <c r="AD47" i="2"/>
  <c r="AC47" i="2"/>
  <c r="AB47" i="2"/>
  <c r="Z47" i="2"/>
  <c r="Y47" i="2"/>
  <c r="AE47" i="2" s="1"/>
  <c r="AD46" i="2"/>
  <c r="AC46" i="2"/>
  <c r="AB46" i="2"/>
  <c r="Z46" i="2"/>
  <c r="Y46" i="2"/>
  <c r="AE46" i="2" s="1"/>
  <c r="AD45" i="2" l="1"/>
  <c r="AC45" i="2"/>
  <c r="AB45" i="2"/>
  <c r="Z45" i="2"/>
  <c r="Y45" i="2"/>
  <c r="AE45" i="2" s="1"/>
  <c r="AD44" i="2"/>
  <c r="AC44" i="2"/>
  <c r="AB44" i="2"/>
  <c r="Z44" i="2"/>
  <c r="Y44" i="2"/>
  <c r="AE44" i="2" s="1"/>
  <c r="AD59" i="2" l="1"/>
  <c r="AC59" i="2"/>
  <c r="AB59" i="2"/>
  <c r="Z59" i="2"/>
  <c r="Y59" i="2"/>
  <c r="AE59" i="2" s="1"/>
  <c r="AD28" i="2" l="1"/>
  <c r="AC28" i="2"/>
  <c r="AB28" i="2"/>
  <c r="Z28" i="2"/>
  <c r="Y28" i="2"/>
  <c r="AE28" i="2" s="1"/>
  <c r="AD5" i="2"/>
  <c r="AC5" i="2"/>
  <c r="AB5" i="2"/>
  <c r="Z5" i="2"/>
  <c r="Y5" i="2"/>
  <c r="AE5" i="2" s="1"/>
  <c r="AD4" i="2"/>
  <c r="AC4" i="2"/>
  <c r="AB4" i="2"/>
  <c r="Z4" i="2"/>
  <c r="Y4" i="2"/>
  <c r="AE4" i="2" s="1"/>
  <c r="AD54" i="2" l="1"/>
  <c r="AC54" i="2"/>
  <c r="AB54" i="2"/>
  <c r="Z54" i="2"/>
  <c r="Y54" i="2"/>
  <c r="AE54" i="2" s="1"/>
  <c r="AD58" i="2" l="1"/>
  <c r="AC58" i="2"/>
  <c r="AB58" i="2"/>
  <c r="Z58" i="2"/>
  <c r="Y58" i="2"/>
  <c r="AE58" i="2" s="1"/>
  <c r="AD75" i="2" l="1"/>
  <c r="AC75" i="2"/>
  <c r="AB75" i="2"/>
  <c r="Z75" i="2"/>
  <c r="Y75" i="2"/>
  <c r="AE75" i="2" s="1"/>
  <c r="AD73" i="2" l="1"/>
  <c r="AC73" i="2"/>
  <c r="AB73" i="2"/>
  <c r="Z73" i="2"/>
  <c r="Y73" i="2"/>
  <c r="AE73" i="2" s="1"/>
  <c r="AD51" i="2" l="1"/>
  <c r="AC51" i="2"/>
  <c r="AB51" i="2"/>
  <c r="Z51" i="2"/>
  <c r="Y51" i="2"/>
  <c r="AE51" i="2" s="1"/>
  <c r="AD50" i="2"/>
  <c r="AC50" i="2"/>
  <c r="AB50" i="2"/>
  <c r="Z50" i="2"/>
  <c r="Y50" i="2"/>
  <c r="AE50" i="2" s="1"/>
  <c r="AD18" i="2"/>
  <c r="AC18" i="2"/>
  <c r="AB18" i="2"/>
  <c r="Z18" i="2"/>
  <c r="Y18" i="2"/>
  <c r="AE18" i="2" s="1"/>
  <c r="AD62" i="2" l="1"/>
  <c r="AC62" i="2"/>
  <c r="AB62" i="2"/>
  <c r="Z62" i="2"/>
  <c r="Y62" i="2"/>
  <c r="AE62" i="2" s="1"/>
  <c r="AD10" i="2"/>
  <c r="AC10" i="2"/>
  <c r="AB10" i="2"/>
  <c r="Z10" i="2"/>
  <c r="Y10" i="2"/>
  <c r="AE10" i="2" s="1"/>
  <c r="AD14" i="2"/>
  <c r="AC14" i="2"/>
  <c r="AB14" i="2"/>
  <c r="Z14" i="2"/>
  <c r="Y14" i="2"/>
  <c r="AE14" i="2" s="1"/>
  <c r="AD17" i="2"/>
  <c r="AC17" i="2"/>
  <c r="AB17" i="2"/>
  <c r="Z17" i="2"/>
  <c r="Y17" i="2"/>
  <c r="AE17" i="2" s="1"/>
  <c r="AD15" i="2" l="1"/>
  <c r="AC15" i="2"/>
  <c r="AB15" i="2"/>
  <c r="Z15" i="2"/>
  <c r="Y15" i="2"/>
  <c r="AE15" i="2" s="1"/>
  <c r="Y8" i="2"/>
  <c r="AE8" i="2" s="1"/>
  <c r="Z8" i="2"/>
  <c r="AB8" i="2"/>
  <c r="AC8" i="2"/>
  <c r="AD8" i="2"/>
  <c r="Y11" i="2"/>
  <c r="AE11" i="2" s="1"/>
  <c r="Z11" i="2"/>
  <c r="AB11" i="2"/>
  <c r="AC11" i="2"/>
  <c r="AD11" i="2"/>
  <c r="Y12" i="2"/>
  <c r="AE12" i="2" s="1"/>
  <c r="Z12" i="2"/>
  <c r="AB12" i="2"/>
  <c r="AC12" i="2"/>
  <c r="AD12" i="2"/>
  <c r="Y13" i="2"/>
  <c r="AE13" i="2" s="1"/>
  <c r="Z13" i="2"/>
  <c r="AB13" i="2"/>
  <c r="AC13" i="2"/>
  <c r="AD13" i="2"/>
  <c r="Y16" i="2"/>
  <c r="AE16" i="2" s="1"/>
  <c r="Z16" i="2"/>
  <c r="AB16" i="2"/>
  <c r="AC16" i="2"/>
  <c r="AD16" i="2"/>
  <c r="Y41" i="2"/>
  <c r="AE41" i="2" s="1"/>
  <c r="Z41" i="2"/>
  <c r="AB41" i="2"/>
  <c r="AC41" i="2"/>
  <c r="AD41" i="2"/>
  <c r="Y43" i="2"/>
  <c r="AE43" i="2" s="1"/>
  <c r="Z43" i="2"/>
  <c r="AB43" i="2"/>
  <c r="AC43" i="2"/>
  <c r="AD43" i="2"/>
  <c r="Y48" i="2"/>
  <c r="AE48" i="2" s="1"/>
  <c r="Z48" i="2"/>
  <c r="AB48" i="2"/>
  <c r="AC48" i="2"/>
  <c r="AD48" i="2"/>
  <c r="Y49" i="2"/>
  <c r="AE49" i="2" s="1"/>
  <c r="Z49" i="2"/>
  <c r="AB49" i="2"/>
  <c r="AC49" i="2"/>
  <c r="AD49" i="2"/>
  <c r="Y52" i="2"/>
  <c r="AE52" i="2" s="1"/>
  <c r="Z52" i="2"/>
  <c r="AB52" i="2"/>
  <c r="AC52" i="2"/>
  <c r="AD52" i="2"/>
  <c r="Y57" i="2"/>
  <c r="AE57" i="2" s="1"/>
  <c r="Z57" i="2"/>
  <c r="AB57" i="2"/>
  <c r="AC57" i="2"/>
  <c r="AD57" i="2"/>
  <c r="Y64" i="2"/>
  <c r="AE64" i="2" s="1"/>
  <c r="Z64" i="2"/>
  <c r="AB64" i="2"/>
  <c r="AC64" i="2"/>
  <c r="AD64" i="2"/>
  <c r="Y69" i="2"/>
  <c r="AE69" i="2" s="1"/>
  <c r="Z69" i="2"/>
  <c r="AB69" i="2"/>
  <c r="AC69" i="2"/>
  <c r="AD69" i="2"/>
  <c r="Y72" i="2"/>
  <c r="AE72" i="2" s="1"/>
  <c r="Z72" i="2"/>
  <c r="AB72" i="2"/>
  <c r="AC72" i="2"/>
  <c r="AD72" i="2"/>
  <c r="Y74" i="2"/>
  <c r="AE74" i="2" s="1"/>
  <c r="Z74" i="2"/>
  <c r="AB74" i="2"/>
  <c r="AC74" i="2"/>
  <c r="AD74" i="2"/>
</calcChain>
</file>

<file path=xl/sharedStrings.xml><?xml version="1.0" encoding="utf-8"?>
<sst xmlns="http://schemas.openxmlformats.org/spreadsheetml/2006/main" count="631" uniqueCount="346">
  <si>
    <t>44.06.01.</t>
  </si>
  <si>
    <t>45.06.01.</t>
  </si>
  <si>
    <t>46.06.01.</t>
  </si>
  <si>
    <t>01.06.01.</t>
  </si>
  <si>
    <t>05.06.01.</t>
  </si>
  <si>
    <t>06.06.01.</t>
  </si>
  <si>
    <t>07.06.01.</t>
  </si>
  <si>
    <t>08.06.01.</t>
  </si>
  <si>
    <t>09.06.01.</t>
  </si>
  <si>
    <t>13.06.01.</t>
  </si>
  <si>
    <t>15.06.01.</t>
  </si>
  <si>
    <t>19.06.01.</t>
  </si>
  <si>
    <t>20.06.01.</t>
  </si>
  <si>
    <t>22.06.01.</t>
  </si>
  <si>
    <t>23.06.01.</t>
  </si>
  <si>
    <t>24.06.01.</t>
  </si>
  <si>
    <t>04.06.01.</t>
  </si>
  <si>
    <t>№</t>
  </si>
  <si>
    <t>37.06.01.</t>
  </si>
  <si>
    <t>38.06.01.</t>
  </si>
  <si>
    <t>40.06.01.</t>
  </si>
  <si>
    <t>05.13.18.</t>
  </si>
  <si>
    <t>Очная форма обучения в рамках контрольных цифр приема</t>
  </si>
  <si>
    <t>Очная форма обучения по договорам об оказании платных образовательных услуг</t>
  </si>
  <si>
    <t>Электро- и теплотехника</t>
  </si>
  <si>
    <t>Шифр специальности в соответствии с номенклатурой специальностей научных работников</t>
  </si>
  <si>
    <t>Юриспруденция</t>
  </si>
  <si>
    <t>Исторические науки и археология</t>
  </si>
  <si>
    <t>27 июля в 10.00 час. Ауд.272(ГУК)</t>
  </si>
  <si>
    <t>Науки о земле</t>
  </si>
  <si>
    <t>Техника и технологии строительства</t>
  </si>
  <si>
    <t>Информатика и вычислительная техника</t>
  </si>
  <si>
    <t>Авиационная и ракетно-космическая техника</t>
  </si>
  <si>
    <t>05.07.02.</t>
  </si>
  <si>
    <t>05.07.06.</t>
  </si>
  <si>
    <t>05.07.07.</t>
  </si>
  <si>
    <t>Математика и механика</t>
  </si>
  <si>
    <t>Экономика</t>
  </si>
  <si>
    <t>Языкознание и литературоведение</t>
  </si>
  <si>
    <t>10.02.19.</t>
  </si>
  <si>
    <t>10.02.20.</t>
  </si>
  <si>
    <t>12.00.03.</t>
  </si>
  <si>
    <t>12.00.01.</t>
  </si>
  <si>
    <t>05.23.17.</t>
  </si>
  <si>
    <t>05.23.08.</t>
  </si>
  <si>
    <t>05.23.05.</t>
  </si>
  <si>
    <t>05.23.01.</t>
  </si>
  <si>
    <t>25.00.27.</t>
  </si>
  <si>
    <t>05.14.04.</t>
  </si>
  <si>
    <t>25.00.26.</t>
  </si>
  <si>
    <t>Машиностроение</t>
  </si>
  <si>
    <t>05.02.08.</t>
  </si>
  <si>
    <t>Биологические науки</t>
  </si>
  <si>
    <t>03.03.01.</t>
  </si>
  <si>
    <t>Институт спорта,туризма и сервиса</t>
  </si>
  <si>
    <t>Химические науки</t>
  </si>
  <si>
    <t>Архитектура</t>
  </si>
  <si>
    <t>05.23.21.</t>
  </si>
  <si>
    <t>28 июля в 10.00 час. Ауд.203/ЛПК</t>
  </si>
  <si>
    <t>27 июля в 11.00 час.     Ауд.330 л.к.</t>
  </si>
  <si>
    <t>01 августа в 10.00 час.      Ауд.407 филиал ЮУрГУ в г.Кыштыме, ул.Республики, д.10</t>
  </si>
  <si>
    <t>31 июля в 10.00 час.                Ауд.478 (ГУК)</t>
  </si>
  <si>
    <t>27 июля в 10.00 час.           Ауд.242 (ГУК)</t>
  </si>
  <si>
    <t>Код направления подготовки</t>
  </si>
  <si>
    <t>Наименование направления подготовки</t>
  </si>
  <si>
    <t>27августа в 10.00 час. Ауд.203/ЛПК</t>
  </si>
  <si>
    <t>клаузура, 28 июля в 8.00 час. Ауд.513 (ГУК)                     реферат 29 июля в 8.00 час. Ауд.513 (ГУК)</t>
  </si>
  <si>
    <t>27 августа в 10.00 час.        Ауд.604 (ГУК)</t>
  </si>
  <si>
    <t>27 августа в 10.00 час. Ауд.272(ГУК)</t>
  </si>
  <si>
    <t>27 августа в 10.00 час.                Ауд.478 (ГУК)</t>
  </si>
  <si>
    <t>27 августа в 10.00 час.           Ауд.242 (ГУК)</t>
  </si>
  <si>
    <t>27 августа в 10.00 час.            Ауд.407 филиал ЮУрГУ в г.Кыштыме, ул.Республики, д.10</t>
  </si>
  <si>
    <t>27 августа в 10.00 час.           Ауд.330 л.к.</t>
  </si>
  <si>
    <t>27 августа в 10.00 час.         Ауд.212 (ГУК)</t>
  </si>
  <si>
    <t>07 августа в 15.00 час.        Ауд.212 (ГУК)</t>
  </si>
  <si>
    <t>27 августа в 10.00 час.                Ауд.244 (2 корп.)</t>
  </si>
  <si>
    <t>27 августа в 10.00 час.                  Ауд.244 (2 корп.)</t>
  </si>
  <si>
    <t>27 августа в 10.00 час.             Ауд.244 (2 корп.)</t>
  </si>
  <si>
    <t xml:space="preserve">27 августа в 10.00 час.            Ауд.311 (ГУК) </t>
  </si>
  <si>
    <t xml:space="preserve">25 июля в 10.00 час.              Ауд.311 (ГУК) </t>
  </si>
  <si>
    <t>26 июля в 12.00 час.                 Ауд.406 (4 корп.)</t>
  </si>
  <si>
    <t>27 августа  в 10.00 час.                             Ауд.406 (4 корп.)</t>
  </si>
  <si>
    <t>31 июля в 10.00 час.               Ауд.478 (ГУК)</t>
  </si>
  <si>
    <t>27 августа в 10.00 час.               Ауд.246 (2 корп.)</t>
  </si>
  <si>
    <t>03 августа в 15.00 час.             Ауд.246 (2корп.)</t>
  </si>
  <si>
    <t>27 августа в 10.00 час.                       Ауд.01/08                                       (Кафедра водоотведения)</t>
  </si>
  <si>
    <t>27 августа в 10.00 час.                     Ауд.101 (6 корп.)</t>
  </si>
  <si>
    <t>27 августа в 10.00 час.                    Ауд.620 (ГУК)</t>
  </si>
  <si>
    <t>27 августа в 10.00 час.                  Ауд.440 (ГУК)</t>
  </si>
  <si>
    <t>28 июля в 10.00 час.                        Ауд.620 (ГУК)</t>
  </si>
  <si>
    <t>28 июля в 10.00 час.                 Ауд.440 (ГУК)</t>
  </si>
  <si>
    <t>28 июля в 10.00 час.                     Ауд.604 (ГУК)</t>
  </si>
  <si>
    <t>07.00.02.</t>
  </si>
  <si>
    <t>07.00.06.</t>
  </si>
  <si>
    <t>клаузура, 27 августа в 8.00 час. Ауд.513 (ГУК)                          реферат 28 августа в 8.00 час. Ауд.513 (ГУК)</t>
  </si>
  <si>
    <t>Расписание вступительных испытаний по специальной дисциплине</t>
  </si>
  <si>
    <t>Форма обучения</t>
  </si>
  <si>
    <t>Прием оригиналов дипломов</t>
  </si>
  <si>
    <t>Зачисление</t>
  </si>
  <si>
    <t>очная, бюджет</t>
  </si>
  <si>
    <t>очная, договор</t>
  </si>
  <si>
    <t>заочная, договор</t>
  </si>
  <si>
    <t>Промышленная экология и биотехнология</t>
  </si>
  <si>
    <t>05.18.15.</t>
  </si>
  <si>
    <t>27 июля в 11.00 час.            Ауд.563 (2 корп.)</t>
  </si>
  <si>
    <t>08.00.05.</t>
  </si>
  <si>
    <t>Психологические науки</t>
  </si>
  <si>
    <t>19.00.01.</t>
  </si>
  <si>
    <t>27 июля в 10.00 час.           Ауд.369 (ГУК)</t>
  </si>
  <si>
    <t>27 августа в 10.00 час.           Ауд.369 (ГУК)</t>
  </si>
  <si>
    <t>19.00.05.</t>
  </si>
  <si>
    <t>27июля в 9.00 час.                        Ауд.720 (ГУК)</t>
  </si>
  <si>
    <t>27 августа в 9.00 час.                        Ауд.720 (ГУК)</t>
  </si>
  <si>
    <t>Математики, механики и компьютерных наук</t>
  </si>
  <si>
    <t>01.01.02.</t>
  </si>
  <si>
    <t>25 июля в 12.00 час.            Ауд.167 (ГУК)</t>
  </si>
  <si>
    <t>27 августа в 10.00 час.           Ауд.167 (ГУК)</t>
  </si>
  <si>
    <t>27 августа в 10.00 час.           Ауд.563 (2 корп.)</t>
  </si>
  <si>
    <t>29 июля в 9.00 час.                        Ауд. 406 (4корп.)</t>
  </si>
  <si>
    <t>27 августа в 10.00 час.                   Ауд. 406 (4корп.)</t>
  </si>
  <si>
    <t>Образование и педагогические науки</t>
  </si>
  <si>
    <t>13.00.08</t>
  </si>
  <si>
    <t>Технология металлов</t>
  </si>
  <si>
    <t>05.16.01</t>
  </si>
  <si>
    <t>03 августа в 11.00 час.        Ауд.217 (ГУК)</t>
  </si>
  <si>
    <t>05.16.02</t>
  </si>
  <si>
    <t>27августа в 10.00 час.        Ауд.217(ГУК)</t>
  </si>
  <si>
    <t>29 июля в 10.00 час.                Ауд.314 (ГУК)</t>
  </si>
  <si>
    <t>27августа в 10.00 час.        Ауд.314(ГУК)</t>
  </si>
  <si>
    <t>05.16.04</t>
  </si>
  <si>
    <t>05.16.05</t>
  </si>
  <si>
    <t>05.02.10.</t>
  </si>
  <si>
    <t>05.09.03.</t>
  </si>
  <si>
    <t>27 июля в 10.00 час. Ауд.262(ГУК)</t>
  </si>
  <si>
    <t>27 августа в 10.00 час. Ауд.262(ГУК)</t>
  </si>
  <si>
    <t>28 июля в 10.00 час.                   Ауд.208 л.к.</t>
  </si>
  <si>
    <t>27 августа в 10.00 час.                 Ауд.208 л.к.</t>
  </si>
  <si>
    <t>28 июля в 10.00 час.                                                           Ауд.01/08                          (Кафедра водоотведения)</t>
  </si>
  <si>
    <t>03 августа в 10.00 час.                Ауд.244 (2 корп.)</t>
  </si>
  <si>
    <t>03 августа в 10.00 час.            Ауд.244 (2 корп.)</t>
  </si>
  <si>
    <t>03 августа в 10.00 час.             Ауд.244 (2 корп.)</t>
  </si>
  <si>
    <t>Техносферная безопасность</t>
  </si>
  <si>
    <t>05.26.01</t>
  </si>
  <si>
    <t>27 июля в 12.00 час.            Ауд.519 (3 корп.)</t>
  </si>
  <si>
    <t>27 августа в 10.00 час.            Ауд.519 (3 корп.)</t>
  </si>
  <si>
    <t>28 июля в 10.00 час.                Ауд.402 (1А)</t>
  </si>
  <si>
    <t>27 августа в 10.00 час.        Ауд.402 (1А)</t>
  </si>
  <si>
    <t>05.05.03.</t>
  </si>
  <si>
    <t>28 июля в 10.00 час.            Ауд.616 (3А корп.)</t>
  </si>
  <si>
    <t>27 августа в 10.00 час.          Ауд.616 (3А корп.)</t>
  </si>
  <si>
    <t>08.00.13.</t>
  </si>
  <si>
    <t>29 июля в 12.00 час.            Ауд.214 (ГУК)</t>
  </si>
  <si>
    <t>27 августа в 10.00 час.           Ауд.214 (ГУК)</t>
  </si>
  <si>
    <t>Вычислительной математики и информатики</t>
  </si>
  <si>
    <t>12.00.02.</t>
  </si>
  <si>
    <t>05 августа в 10.00 час.                 Ауд.204 (4 корп.)</t>
  </si>
  <si>
    <t>27 августа  в 10.00 час.                             Ауд.204 (4 корп.)</t>
  </si>
  <si>
    <t>12.00.13.</t>
  </si>
  <si>
    <t>12.00.14.</t>
  </si>
  <si>
    <t xml:space="preserve">                            </t>
  </si>
  <si>
    <t>27 июля в 17.00 час.                  Ауд.518в (3А)</t>
  </si>
  <si>
    <t>10.01.01.</t>
  </si>
  <si>
    <t>27 июля в 10.00 час.                Ауд.432 (ГУК)</t>
  </si>
  <si>
    <t>27 августа в 10.00 час.                Ауд.432  (ГУК)</t>
  </si>
  <si>
    <t>27июля в 12.00 час.                        Ауд.720 (ГУК)</t>
  </si>
  <si>
    <t>27 июля в 13.00 час.            Ауд.145 (3Б корп.)</t>
  </si>
  <si>
    <t>27 августа в 10.00 час.           Ауд.145 (3Б корп.)</t>
  </si>
  <si>
    <t>27 августа в 10.00 час.      Ауд.518в (3А)</t>
  </si>
  <si>
    <t>28 июля в 10.00 час.            Ауд.477А (3А)</t>
  </si>
  <si>
    <t>27 августа в 10.00 час.           Ауд.477А (3А)</t>
  </si>
  <si>
    <t>Техника и технология наземного транспорта</t>
  </si>
  <si>
    <t>05.22.10.</t>
  </si>
  <si>
    <t>29 июля в 10.00 час.                Ауд.272 (2 корп.)</t>
  </si>
  <si>
    <t>27августа в 10.00 час.        Ауд.272 (2 корп.)</t>
  </si>
  <si>
    <t>27 августа в 10.00 час.                   Ауд.215   (теплотехнический корпус)</t>
  </si>
  <si>
    <t>08 августа в 10.00 час.                   Ауд.215  (теплотехнический корпус)</t>
  </si>
  <si>
    <t>27 июля в 10.00 час.            Ауд.711 (3Б корп.)</t>
  </si>
  <si>
    <t>27 августа в 10.00 час.            Ауд.711 (3Б корп.)</t>
  </si>
  <si>
    <t>27 августа в 9.00 час.                        Ауд.907 (3Б)</t>
  </si>
  <si>
    <t>29 июля в 10.00 час.            Ауд.648 (3Б)</t>
  </si>
  <si>
    <t>27 августа в 10.00 час.           Ауд.648 (3Б)</t>
  </si>
  <si>
    <t>28 июля в 10.00 час.            Ауд.546 (3Б)</t>
  </si>
  <si>
    <t>27 августа в 10.00 час.           Ауд.546 (3Б)</t>
  </si>
  <si>
    <t>03 августа в 10.00 час.            Ауд.804 (3Б)</t>
  </si>
  <si>
    <t>27 августа в 10.00 час.           Ауд.804 (3Б)</t>
  </si>
  <si>
    <t>05 августа в 10.00 час.            Ауд.538 (3Б)</t>
  </si>
  <si>
    <t>27 августа в 10.00 час.           Ауд.538 (3Б)</t>
  </si>
  <si>
    <t>27 июля в 10.00 час.                        Ауд. 302(4корп.)</t>
  </si>
  <si>
    <t>27 августа в 10.00 час.                   Ауд. 302 (4корп.)</t>
  </si>
  <si>
    <t>04 августа в 10.00 час.            Ауд.514 (Рождественского,5)</t>
  </si>
  <si>
    <t>27 августа в 10.00 час.            Ауд.514 (Рождественского,5)</t>
  </si>
  <si>
    <t>28 июля в 10.00 час.                        Ауд.101 (6 корп.)</t>
  </si>
  <si>
    <t>27июля в 10.00 час.                        Ауд.907 (3Б)</t>
  </si>
  <si>
    <t xml:space="preserve">для уточнения даты необходимо обращаться на соответствующую кафедру                                           </t>
  </si>
  <si>
    <t>27.07.2016г. в 13.00, ауд.142/3Б</t>
  </si>
  <si>
    <t>13.00.01</t>
  </si>
  <si>
    <t>15.08.2016г. В 13.00, ауд.442/ГУК</t>
  </si>
  <si>
    <t>09.08.2016г. В 11.00, ауд.272</t>
  </si>
  <si>
    <t>25.07.2016г. в 12.00, ауд.01/Общ.8</t>
  </si>
  <si>
    <t>29.07.2016г. в 10.00, ауд.202 ЛПК</t>
  </si>
  <si>
    <t>20.07.2016г. в 10.00, ауд.620/ГУК</t>
  </si>
  <si>
    <t>22.07.2016г. в 10.00, ауд.101л.к.АС</t>
  </si>
  <si>
    <t>18.07.2016г. в 11.00, ауд.507/ГУК</t>
  </si>
  <si>
    <t>20.07.2016г. в 10.00, ауд.603/ГУК</t>
  </si>
  <si>
    <t>08.08.2016г. в 10.00, ауд.442/ГУК</t>
  </si>
  <si>
    <t>21.07.2016г. в 10.00, ауд.468/ГУК</t>
  </si>
  <si>
    <t>25.08.2016г. в 10.00, ауд.468/ГУК</t>
  </si>
  <si>
    <t>08.08.2016г. в 14.00, ауд.403/ГУК</t>
  </si>
  <si>
    <t>25.07.2016г. в 10.00, ауд.307/1а</t>
  </si>
  <si>
    <t>27.07.2016г. в 10.00, ауд.432/ГУК</t>
  </si>
  <si>
    <t>09.08.2016г. в 11.00, ауд.272/ГУК</t>
  </si>
  <si>
    <t>27.07.2016г. в 10.00, ауд.262/ГУК</t>
  </si>
  <si>
    <t>23.07.2016г. в 11.00, ауд.563/2</t>
  </si>
  <si>
    <t>01.08.2016г. в 10.00, ауд.244/2</t>
  </si>
  <si>
    <t>13.00.04</t>
  </si>
  <si>
    <t>25.07.2016г. в 10.00, ауд.616/3а</t>
  </si>
  <si>
    <t>25.07.2016г. в 10.00, ауд.519/3</t>
  </si>
  <si>
    <t>05.08.2016г.в 13.00, ауд.465/3</t>
  </si>
  <si>
    <t>03.06.01.</t>
  </si>
  <si>
    <t>Физика и астрономия</t>
  </si>
  <si>
    <t>01.04.05.</t>
  </si>
  <si>
    <t>20.07.2016г. в 14.00, ауд.507/1б</t>
  </si>
  <si>
    <t>01.04.07.</t>
  </si>
  <si>
    <t>20.07.2016г. в 12.00, ауд.263/ГУК</t>
  </si>
  <si>
    <t>02.08.2016г. в 11.00, ауд.110/3г</t>
  </si>
  <si>
    <t>05.04.13.</t>
  </si>
  <si>
    <t>19.07.2016г. в 10.00, ауд.215 т.к.</t>
  </si>
  <si>
    <t>26.07.2016г., в 10.00, ауд. 711/3Б</t>
  </si>
  <si>
    <t>26.07.2016г., в 10.00, ауд. 907/3Б</t>
  </si>
  <si>
    <t>10.06.01.</t>
  </si>
  <si>
    <t>Информационная безопасность</t>
  </si>
  <si>
    <t>28.07.2016г., в 10.00, ауд. 546/3Б</t>
  </si>
  <si>
    <t>29.07.2016г., в 10.00, ауд. 304/ЛПК</t>
  </si>
  <si>
    <t>26.07.2016г., в 10.00, ауд. 627/3Б</t>
  </si>
  <si>
    <t>25.07.2016г., в 10.00, ауд. 811/3Б</t>
  </si>
  <si>
    <t>10.08.2016г., в 10.00, ауд.514, корпус ул. Рождественского, 5</t>
  </si>
  <si>
    <t>Институт естественных и точных наук</t>
  </si>
  <si>
    <t>Архитектурно-строительный институт</t>
  </si>
  <si>
    <t>Политехнический институт</t>
  </si>
  <si>
    <t>27.07.2016г., в 10.00, ауд. 272/2</t>
  </si>
  <si>
    <t>08.08.2016г., в 9.00, ауд. 708а/ГУК</t>
  </si>
  <si>
    <t>10.08.2016г., в 9.00, ауд. 708а/ГУК</t>
  </si>
  <si>
    <t>08.08.2016г., в 12.00, ауд. 217/ГУК</t>
  </si>
  <si>
    <t>08.08.2016г., в 10.00, ауд. 115/ГУК</t>
  </si>
  <si>
    <t>08.08.2016г., в 10.00, ауд. 124/ГУК</t>
  </si>
  <si>
    <t>26.07.2016г., в 10.00, ауд 320/ГУК</t>
  </si>
  <si>
    <t>26.07.2016г., в 10.00, ауд. 314/ГУК</t>
  </si>
  <si>
    <t xml:space="preserve">10.09.2016г., в 11.00, ауд. 563/2 </t>
  </si>
  <si>
    <t>05.09.2016г., в 10.00, ауд 308/4</t>
  </si>
  <si>
    <t>11.08.2016г., в 14.00, ауд. 204/4</t>
  </si>
  <si>
    <t>11.08.2016., в 14.00, ауд. 204/4</t>
  </si>
  <si>
    <t>02.00.04</t>
  </si>
  <si>
    <t>16.07.2016г., в 10.00, ауд. 307/1а</t>
  </si>
  <si>
    <t>16.07.2016г., в 10.00, ауд. 201/4</t>
  </si>
  <si>
    <t>25.08.2016г., в 10.00, ауд. 201/4</t>
  </si>
  <si>
    <t>29.09.2016г., в 10.00, ауд. 201/4</t>
  </si>
  <si>
    <t>10.08.2016г., в 10.00, ауд. 101/ГУК</t>
  </si>
  <si>
    <t>19.07.2016г., в 10.00, ауд. 03/УСК</t>
  </si>
  <si>
    <t>12.08.2016г., в  10.00, ауд. 03/УСК</t>
  </si>
  <si>
    <t>13.08.2016г., в 10.00, ауд. 03/УСК</t>
  </si>
  <si>
    <t>Прием документов в аспирантуру              понедельник-пятница                  с 9:00-17:00                                      Ауд. 504 (ГУК)</t>
  </si>
  <si>
    <t xml:space="preserve">Прием вступительных испытаний по специальной дисциплине                       16.07.2016г. - 10.08.2016г. (очно/ бюджет);                 16.07.2016г. - 25.08.2016г. (очно/ договор);                                 16.07.2016г. - 29.09.2016г. (заочно/договор) </t>
  </si>
  <si>
    <t>20.06.2016 г. - 15.07.2016 г.</t>
  </si>
  <si>
    <t xml:space="preserve">01.07.2016 г. - 10.08.2016 г. </t>
  </si>
  <si>
    <t>Согласно расписанию, смотри вкладку "вступительные испытания"</t>
  </si>
  <si>
    <t xml:space="preserve"> 15.08.2016 г.</t>
  </si>
  <si>
    <t>20.08.2016 г.</t>
  </si>
  <si>
    <t>20.06.2016 г. - 25.08.2016 г.</t>
  </si>
  <si>
    <t>01.07.2016 г. - 10.08.2016 г. (дополнительное время будет указано позже)</t>
  </si>
  <si>
    <t>31.08.2016 г.</t>
  </si>
  <si>
    <t>20.06.2016 г. - 25.09.2016 г.</t>
  </si>
  <si>
    <t xml:space="preserve"> 15.09.2016 г.</t>
  </si>
  <si>
    <t>30.09.2016 г.</t>
  </si>
  <si>
    <t xml:space="preserve">11.08.2016г., в 14.00, ауд. 204/4                 </t>
  </si>
  <si>
    <t>15.09.2016г., в 10.00, ауд. 204/4</t>
  </si>
  <si>
    <t xml:space="preserve">11.08.2016г., в 14.00, ауд. 204/4                </t>
  </si>
  <si>
    <t>02.08.2016г., в 10.00,  ауд. 03/УСК</t>
  </si>
  <si>
    <t>12.08.2016г., в  12.00, ауд. 03/УСК</t>
  </si>
  <si>
    <t>13.08.2016г., в 12.00, ауд. 03/УСК</t>
  </si>
  <si>
    <t>Кафедра АиУ</t>
  </si>
  <si>
    <t xml:space="preserve">Высшая школа электроники и компьютерных наук </t>
  </si>
  <si>
    <t>Кафедра ИнИТ</t>
  </si>
  <si>
    <t>Кафедра СУ</t>
  </si>
  <si>
    <t>Кафедра ЭВМ</t>
  </si>
  <si>
    <t>02.08.2016г., в 12.00, ауд. 369</t>
  </si>
  <si>
    <t>10.09.2016г., в 11.00, ауд. 563/2</t>
  </si>
  <si>
    <t>10.08.2016г., в 11.00, ауд. 212</t>
  </si>
  <si>
    <t>20.07.2016г, в 11.00, ауд. 328 л.к.</t>
  </si>
  <si>
    <t>23.07.2016г., в 13.00, ауд. 167/ГУК</t>
  </si>
  <si>
    <t>02.00.03.</t>
  </si>
  <si>
    <t>15.09.2016г, в 10.00, ауд. 204/4</t>
  </si>
  <si>
    <t xml:space="preserve">11.08.2016г., в 14.00, ауд. 204/4  </t>
  </si>
  <si>
    <t>15.09.2016., в 10.00, ауд. 204/4</t>
  </si>
  <si>
    <t xml:space="preserve">11.08.2016., в 14.00, ауд. 204/4                      </t>
  </si>
  <si>
    <t>18.07.2016г., в 10.00, ауд. 308/4, ул. Коммуны, 149</t>
  </si>
  <si>
    <t>01.02.06. кафедра ИнИТ</t>
  </si>
  <si>
    <t>04.08.2016г., 13.00-15.00, ауд. 312/2</t>
  </si>
  <si>
    <t>05.13.18. кафедра ЗИ</t>
  </si>
  <si>
    <t>05.13.19. кафедра ЗИ</t>
  </si>
  <si>
    <t>Институт социально-гуманитарных наук</t>
  </si>
  <si>
    <t>Юридический институт</t>
  </si>
  <si>
    <t>26.09.2016г. В 13.00, ауд.442/ГУК</t>
  </si>
  <si>
    <t>Институт естественных и точных наук (Химический факультет)</t>
  </si>
  <si>
    <t>Институт естественных и точных наук (МиМТ)</t>
  </si>
  <si>
    <t>05.13.11, кафедра СП</t>
  </si>
  <si>
    <t>05.13.01., кафедра ИКТ</t>
  </si>
  <si>
    <t>05.13.01.</t>
  </si>
  <si>
    <t>05.13.18. Кафедра БИС</t>
  </si>
  <si>
    <t>09.08.2016г., в 11.00, ауд. 272; 12.09.2016г., в 11.00, ауд. 272</t>
  </si>
  <si>
    <t>27.07.2016г., в 13.00, ауд. 168/ГУК</t>
  </si>
  <si>
    <t>Кафедра ИАОУ</t>
  </si>
  <si>
    <t>28.07.2016г., в 10.00, ауд. 205/НИИЦС</t>
  </si>
  <si>
    <t>02.00.04.</t>
  </si>
  <si>
    <t xml:space="preserve"> 1.клаузура, 27.07.2016г. в 08.00, ауд.513/ГУК;                                              2.реферат, 22.07.2016г. в 08.00, ауд.513/ГУК</t>
  </si>
  <si>
    <t>Расписание вступительных испытаний по философии и иностранному языку</t>
  </si>
  <si>
    <r>
      <t xml:space="preserve">Прием вступительных испытаний </t>
    </r>
    <r>
      <rPr>
        <sz val="12"/>
        <color rgb="FFFF0000"/>
        <rFont val="Times New Roman"/>
        <family val="1"/>
        <charset val="204"/>
      </rPr>
      <t xml:space="preserve">по философии </t>
    </r>
    <r>
      <rPr>
        <sz val="12"/>
        <rFont val="Times New Roman"/>
        <family val="1"/>
        <charset val="204"/>
      </rPr>
      <t>понедельник-пятница       с 10:00 -15:00 ауд.                          Ауд. 201 (З Г)</t>
    </r>
  </si>
  <si>
    <r>
      <t xml:space="preserve">Прием вступительных испытаний </t>
    </r>
    <r>
      <rPr>
        <sz val="12"/>
        <color rgb="FFFF0000"/>
        <rFont val="Times New Roman"/>
        <family val="1"/>
        <charset val="204"/>
      </rPr>
      <t xml:space="preserve">по иностранному языку </t>
    </r>
    <r>
      <rPr>
        <sz val="12"/>
        <rFont val="Times New Roman"/>
        <family val="1"/>
        <charset val="204"/>
      </rPr>
      <t>понедельник-пятница         с 10:00 -15:00 ауд.                       Ауд. 201 (З Г)</t>
    </r>
  </si>
  <si>
    <t>Высшая школа, институт</t>
  </si>
  <si>
    <r>
      <t xml:space="preserve">Место проведения экзамена          </t>
    </r>
    <r>
      <rPr>
        <b/>
        <sz val="16"/>
        <color rgb="FFFF0000"/>
        <rFont val="Times New Roman"/>
        <family val="1"/>
        <charset val="204"/>
      </rPr>
      <t>очная форма обучения  (бюджет)</t>
    </r>
  </si>
  <si>
    <r>
      <t xml:space="preserve">Место проведения экзамена       </t>
    </r>
    <r>
      <rPr>
        <b/>
        <sz val="16"/>
        <color rgb="FFFF0000"/>
        <rFont val="Times New Roman"/>
        <family val="1"/>
        <charset val="204"/>
      </rPr>
      <t>очная форма обучения (договор)</t>
    </r>
  </si>
  <si>
    <r>
      <t xml:space="preserve">Место проведения экзамена                        </t>
    </r>
    <r>
      <rPr>
        <b/>
        <sz val="16"/>
        <color rgb="FFFF0000"/>
        <rFont val="Times New Roman"/>
        <family val="1"/>
        <charset val="204"/>
      </rPr>
      <t>заочная форма обучения (договор)</t>
    </r>
  </si>
  <si>
    <t>Химические технологии</t>
  </si>
  <si>
    <t>05.17.07</t>
  </si>
  <si>
    <t>08.08.2016 г., в 11:00, ауд. 425 ГУК</t>
  </si>
  <si>
    <t>50.06.01.</t>
  </si>
  <si>
    <t>Искусствоведение</t>
  </si>
  <si>
    <t>17.00.04</t>
  </si>
  <si>
    <t>16.07.2016г. в 10.00, ауд.242/ГУК</t>
  </si>
  <si>
    <t>12.00.09, 12.00.12</t>
  </si>
  <si>
    <t>Институт лингвистики и международных коммуникаций</t>
  </si>
  <si>
    <t xml:space="preserve">18.07.2016г., в 10.00, ауд. 101/5 корпус                                                         </t>
  </si>
  <si>
    <t>Высшая школа экономики и управления (международный факультет)</t>
  </si>
  <si>
    <t>Высшая школа экономики и управления (факультет экономики и предпринимательства)</t>
  </si>
  <si>
    <t>Высшая школа экономики и управления (институт экономики, торговли и технологий)</t>
  </si>
  <si>
    <t>Высшая школа экономики и управления (кафедра экономика и управление на предприятиях сферы услуг, рекреации и туризма)</t>
  </si>
  <si>
    <t>Высшая школа экономики и управления ( факультет экономики и управления, кафедра финансов, денежного обращения и кредита)</t>
  </si>
  <si>
    <t>25.07.2016г. в 10.00, ауд.311/ГУК</t>
  </si>
  <si>
    <t>Высшая школа экономики и управления ( факультет экономики и управления, кафедра информационных технологий в экономике)</t>
  </si>
  <si>
    <t>25.07.2016г. в 10.00, ауд.229/3б</t>
  </si>
  <si>
    <t>19.00.02</t>
  </si>
  <si>
    <t>02.08.2016г. В 14.00, ауд. 369</t>
  </si>
  <si>
    <t>18.07.2016г. в 12.00, ауд. 214/АТ</t>
  </si>
  <si>
    <t>Высшая медико-биологическая школа</t>
  </si>
  <si>
    <t>22.07.2016г., в 10.00, ауд. 245/2</t>
  </si>
  <si>
    <t>15.08.2016г., в 10.00, ауд.245/2</t>
  </si>
  <si>
    <t>05.13.10, 05.13.06  кафедра АиУ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</si>
</sst>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9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center" wrapText="1" shrinkToFit="1"/>
    </xf>
    <xf numFmtId="0" fontId="0" fillId="0" borderId="0" xfId="0" applyBorder="1" applyAlignment="1">
      <alignment horizontal="center" vertical="center" wrapText="1" shrinkToFit="1"/>
    </xf>
    <xf numFmtId="0" fontId="0" fillId="0" borderId="0" xfId="0" applyBorder="1"/>
    <xf numFmtId="0" fontId="1" fillId="0" borderId="1" xfId="0" applyNumberFormat="1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23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19" xfId="0" applyFont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2" borderId="2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center" wrapText="1"/>
    </xf>
    <xf numFmtId="0" fontId="1" fillId="0" borderId="0" xfId="0" applyNumberFormat="1" applyFont="1" applyFill="1" applyBorder="1" applyAlignment="1">
      <alignment wrapText="1"/>
    </xf>
    <xf numFmtId="0" fontId="8" fillId="0" borderId="4" xfId="0" applyNumberFormat="1" applyFont="1" applyFill="1" applyBorder="1" applyAlignment="1">
      <alignment horizontal="center" vertical="center" wrapText="1"/>
    </xf>
    <xf numFmtId="14" fontId="8" fillId="0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wrapText="1"/>
    </xf>
    <xf numFmtId="14" fontId="1" fillId="0" borderId="0" xfId="0" applyNumberFormat="1" applyFont="1" applyFill="1" applyBorder="1" applyAlignment="1">
      <alignment horizontal="center" wrapText="1"/>
    </xf>
    <xf numFmtId="0" fontId="1" fillId="0" borderId="7" xfId="0" applyNumberFormat="1" applyFont="1" applyFill="1" applyBorder="1" applyAlignment="1">
      <alignment horizontal="center" wrapText="1"/>
    </xf>
    <xf numFmtId="0" fontId="1" fillId="0" borderId="2" xfId="0" applyNumberFormat="1" applyFont="1" applyFill="1" applyBorder="1" applyAlignment="1">
      <alignment wrapText="1"/>
    </xf>
    <xf numFmtId="164" fontId="8" fillId="0" borderId="4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19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20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4" fillId="0" borderId="21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 vertical="center" wrapText="1" shrinkToFit="1"/>
    </xf>
    <xf numFmtId="0" fontId="4" fillId="0" borderId="22" xfId="0" applyFont="1" applyBorder="1" applyAlignment="1">
      <alignment horizontal="center" vertical="center" wrapText="1" shrinkToFit="1"/>
    </xf>
    <xf numFmtId="0" fontId="4" fillId="0" borderId="17" xfId="0" applyFont="1" applyBorder="1" applyAlignment="1">
      <alignment horizontal="center" vertical="center" wrapText="1" shrinkToFit="1"/>
    </xf>
    <xf numFmtId="0" fontId="4" fillId="0" borderId="18" xfId="0" applyFont="1" applyBorder="1" applyAlignment="1">
      <alignment horizontal="center" vertical="center" wrapText="1" shrinkToFi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workbookViewId="0">
      <selection activeCell="C12" sqref="C12"/>
    </sheetView>
  </sheetViews>
  <sheetFormatPr defaultColWidth="9.140625" defaultRowHeight="15" x14ac:dyDescent="0.25"/>
  <cols>
    <col min="1" max="1" width="18.5703125" style="1" customWidth="1"/>
    <col min="2" max="2" width="28.85546875" style="1" customWidth="1"/>
    <col min="3" max="3" width="30.7109375" style="1" customWidth="1"/>
    <col min="4" max="4" width="33.140625" style="1" customWidth="1"/>
    <col min="5" max="5" width="31.42578125" style="1" customWidth="1"/>
    <col min="6" max="6" width="27.85546875" style="1" customWidth="1"/>
    <col min="7" max="7" width="18.140625" style="1" customWidth="1"/>
    <col min="8" max="8" width="9.140625" customWidth="1"/>
    <col min="9" max="9" width="4.5703125" customWidth="1"/>
    <col min="257" max="257" width="18.5703125" customWidth="1"/>
    <col min="258" max="258" width="28.85546875" customWidth="1"/>
    <col min="259" max="259" width="26.7109375" customWidth="1"/>
    <col min="260" max="260" width="26.85546875" customWidth="1"/>
    <col min="261" max="261" width="28.42578125" customWidth="1"/>
    <col min="262" max="262" width="27.85546875" customWidth="1"/>
    <col min="263" max="263" width="18.140625" customWidth="1"/>
    <col min="513" max="513" width="18.5703125" customWidth="1"/>
    <col min="514" max="514" width="28.85546875" customWidth="1"/>
    <col min="515" max="515" width="26.7109375" customWidth="1"/>
    <col min="516" max="516" width="26.85546875" customWidth="1"/>
    <col min="517" max="517" width="28.42578125" customWidth="1"/>
    <col min="518" max="518" width="27.85546875" customWidth="1"/>
    <col min="519" max="519" width="18.140625" customWidth="1"/>
    <col min="769" max="769" width="18.5703125" customWidth="1"/>
    <col min="770" max="770" width="28.85546875" customWidth="1"/>
    <col min="771" max="771" width="26.7109375" customWidth="1"/>
    <col min="772" max="772" width="26.85546875" customWidth="1"/>
    <col min="773" max="773" width="28.42578125" customWidth="1"/>
    <col min="774" max="774" width="27.85546875" customWidth="1"/>
    <col min="775" max="775" width="18.140625" customWidth="1"/>
    <col min="1025" max="1025" width="18.5703125" customWidth="1"/>
    <col min="1026" max="1026" width="28.85546875" customWidth="1"/>
    <col min="1027" max="1027" width="26.7109375" customWidth="1"/>
    <col min="1028" max="1028" width="26.85546875" customWidth="1"/>
    <col min="1029" max="1029" width="28.42578125" customWidth="1"/>
    <col min="1030" max="1030" width="27.85546875" customWidth="1"/>
    <col min="1031" max="1031" width="18.140625" customWidth="1"/>
    <col min="1281" max="1281" width="18.5703125" customWidth="1"/>
    <col min="1282" max="1282" width="28.85546875" customWidth="1"/>
    <col min="1283" max="1283" width="26.7109375" customWidth="1"/>
    <col min="1284" max="1284" width="26.85546875" customWidth="1"/>
    <col min="1285" max="1285" width="28.42578125" customWidth="1"/>
    <col min="1286" max="1286" width="27.85546875" customWidth="1"/>
    <col min="1287" max="1287" width="18.140625" customWidth="1"/>
    <col min="1537" max="1537" width="18.5703125" customWidth="1"/>
    <col min="1538" max="1538" width="28.85546875" customWidth="1"/>
    <col min="1539" max="1539" width="26.7109375" customWidth="1"/>
    <col min="1540" max="1540" width="26.85546875" customWidth="1"/>
    <col min="1541" max="1541" width="28.42578125" customWidth="1"/>
    <col min="1542" max="1542" width="27.85546875" customWidth="1"/>
    <col min="1543" max="1543" width="18.140625" customWidth="1"/>
    <col min="1793" max="1793" width="18.5703125" customWidth="1"/>
    <col min="1794" max="1794" width="28.85546875" customWidth="1"/>
    <col min="1795" max="1795" width="26.7109375" customWidth="1"/>
    <col min="1796" max="1796" width="26.85546875" customWidth="1"/>
    <col min="1797" max="1797" width="28.42578125" customWidth="1"/>
    <col min="1798" max="1798" width="27.85546875" customWidth="1"/>
    <col min="1799" max="1799" width="18.140625" customWidth="1"/>
    <col min="2049" max="2049" width="18.5703125" customWidth="1"/>
    <col min="2050" max="2050" width="28.85546875" customWidth="1"/>
    <col min="2051" max="2051" width="26.7109375" customWidth="1"/>
    <col min="2052" max="2052" width="26.85546875" customWidth="1"/>
    <col min="2053" max="2053" width="28.42578125" customWidth="1"/>
    <col min="2054" max="2054" width="27.85546875" customWidth="1"/>
    <col min="2055" max="2055" width="18.140625" customWidth="1"/>
    <col min="2305" max="2305" width="18.5703125" customWidth="1"/>
    <col min="2306" max="2306" width="28.85546875" customWidth="1"/>
    <col min="2307" max="2307" width="26.7109375" customWidth="1"/>
    <col min="2308" max="2308" width="26.85546875" customWidth="1"/>
    <col min="2309" max="2309" width="28.42578125" customWidth="1"/>
    <col min="2310" max="2310" width="27.85546875" customWidth="1"/>
    <col min="2311" max="2311" width="18.140625" customWidth="1"/>
    <col min="2561" max="2561" width="18.5703125" customWidth="1"/>
    <col min="2562" max="2562" width="28.85546875" customWidth="1"/>
    <col min="2563" max="2563" width="26.7109375" customWidth="1"/>
    <col min="2564" max="2564" width="26.85546875" customWidth="1"/>
    <col min="2565" max="2565" width="28.42578125" customWidth="1"/>
    <col min="2566" max="2566" width="27.85546875" customWidth="1"/>
    <col min="2567" max="2567" width="18.140625" customWidth="1"/>
    <col min="2817" max="2817" width="18.5703125" customWidth="1"/>
    <col min="2818" max="2818" width="28.85546875" customWidth="1"/>
    <col min="2819" max="2819" width="26.7109375" customWidth="1"/>
    <col min="2820" max="2820" width="26.85546875" customWidth="1"/>
    <col min="2821" max="2821" width="28.42578125" customWidth="1"/>
    <col min="2822" max="2822" width="27.85546875" customWidth="1"/>
    <col min="2823" max="2823" width="18.140625" customWidth="1"/>
    <col min="3073" max="3073" width="18.5703125" customWidth="1"/>
    <col min="3074" max="3074" width="28.85546875" customWidth="1"/>
    <col min="3075" max="3075" width="26.7109375" customWidth="1"/>
    <col min="3076" max="3076" width="26.85546875" customWidth="1"/>
    <col min="3077" max="3077" width="28.42578125" customWidth="1"/>
    <col min="3078" max="3078" width="27.85546875" customWidth="1"/>
    <col min="3079" max="3079" width="18.140625" customWidth="1"/>
    <col min="3329" max="3329" width="18.5703125" customWidth="1"/>
    <col min="3330" max="3330" width="28.85546875" customWidth="1"/>
    <col min="3331" max="3331" width="26.7109375" customWidth="1"/>
    <col min="3332" max="3332" width="26.85546875" customWidth="1"/>
    <col min="3333" max="3333" width="28.42578125" customWidth="1"/>
    <col min="3334" max="3334" width="27.85546875" customWidth="1"/>
    <col min="3335" max="3335" width="18.140625" customWidth="1"/>
    <col min="3585" max="3585" width="18.5703125" customWidth="1"/>
    <col min="3586" max="3586" width="28.85546875" customWidth="1"/>
    <col min="3587" max="3587" width="26.7109375" customWidth="1"/>
    <col min="3588" max="3588" width="26.85546875" customWidth="1"/>
    <col min="3589" max="3589" width="28.42578125" customWidth="1"/>
    <col min="3590" max="3590" width="27.85546875" customWidth="1"/>
    <col min="3591" max="3591" width="18.140625" customWidth="1"/>
    <col min="3841" max="3841" width="18.5703125" customWidth="1"/>
    <col min="3842" max="3842" width="28.85546875" customWidth="1"/>
    <col min="3843" max="3843" width="26.7109375" customWidth="1"/>
    <col min="3844" max="3844" width="26.85546875" customWidth="1"/>
    <col min="3845" max="3845" width="28.42578125" customWidth="1"/>
    <col min="3846" max="3846" width="27.85546875" customWidth="1"/>
    <col min="3847" max="3847" width="18.140625" customWidth="1"/>
    <col min="4097" max="4097" width="18.5703125" customWidth="1"/>
    <col min="4098" max="4098" width="28.85546875" customWidth="1"/>
    <col min="4099" max="4099" width="26.7109375" customWidth="1"/>
    <col min="4100" max="4100" width="26.85546875" customWidth="1"/>
    <col min="4101" max="4101" width="28.42578125" customWidth="1"/>
    <col min="4102" max="4102" width="27.85546875" customWidth="1"/>
    <col min="4103" max="4103" width="18.140625" customWidth="1"/>
    <col min="4353" max="4353" width="18.5703125" customWidth="1"/>
    <col min="4354" max="4354" width="28.85546875" customWidth="1"/>
    <col min="4355" max="4355" width="26.7109375" customWidth="1"/>
    <col min="4356" max="4356" width="26.85546875" customWidth="1"/>
    <col min="4357" max="4357" width="28.42578125" customWidth="1"/>
    <col min="4358" max="4358" width="27.85546875" customWidth="1"/>
    <col min="4359" max="4359" width="18.140625" customWidth="1"/>
    <col min="4609" max="4609" width="18.5703125" customWidth="1"/>
    <col min="4610" max="4610" width="28.85546875" customWidth="1"/>
    <col min="4611" max="4611" width="26.7109375" customWidth="1"/>
    <col min="4612" max="4612" width="26.85546875" customWidth="1"/>
    <col min="4613" max="4613" width="28.42578125" customWidth="1"/>
    <col min="4614" max="4614" width="27.85546875" customWidth="1"/>
    <col min="4615" max="4615" width="18.140625" customWidth="1"/>
    <col min="4865" max="4865" width="18.5703125" customWidth="1"/>
    <col min="4866" max="4866" width="28.85546875" customWidth="1"/>
    <col min="4867" max="4867" width="26.7109375" customWidth="1"/>
    <col min="4868" max="4868" width="26.85546875" customWidth="1"/>
    <col min="4869" max="4869" width="28.42578125" customWidth="1"/>
    <col min="4870" max="4870" width="27.85546875" customWidth="1"/>
    <col min="4871" max="4871" width="18.140625" customWidth="1"/>
    <col min="5121" max="5121" width="18.5703125" customWidth="1"/>
    <col min="5122" max="5122" width="28.85546875" customWidth="1"/>
    <col min="5123" max="5123" width="26.7109375" customWidth="1"/>
    <col min="5124" max="5124" width="26.85546875" customWidth="1"/>
    <col min="5125" max="5125" width="28.42578125" customWidth="1"/>
    <col min="5126" max="5126" width="27.85546875" customWidth="1"/>
    <col min="5127" max="5127" width="18.140625" customWidth="1"/>
    <col min="5377" max="5377" width="18.5703125" customWidth="1"/>
    <col min="5378" max="5378" width="28.85546875" customWidth="1"/>
    <col min="5379" max="5379" width="26.7109375" customWidth="1"/>
    <col min="5380" max="5380" width="26.85546875" customWidth="1"/>
    <col min="5381" max="5381" width="28.42578125" customWidth="1"/>
    <col min="5382" max="5382" width="27.85546875" customWidth="1"/>
    <col min="5383" max="5383" width="18.140625" customWidth="1"/>
    <col min="5633" max="5633" width="18.5703125" customWidth="1"/>
    <col min="5634" max="5634" width="28.85546875" customWidth="1"/>
    <col min="5635" max="5635" width="26.7109375" customWidth="1"/>
    <col min="5636" max="5636" width="26.85546875" customWidth="1"/>
    <col min="5637" max="5637" width="28.42578125" customWidth="1"/>
    <col min="5638" max="5638" width="27.85546875" customWidth="1"/>
    <col min="5639" max="5639" width="18.140625" customWidth="1"/>
    <col min="5889" max="5889" width="18.5703125" customWidth="1"/>
    <col min="5890" max="5890" width="28.85546875" customWidth="1"/>
    <col min="5891" max="5891" width="26.7109375" customWidth="1"/>
    <col min="5892" max="5892" width="26.85546875" customWidth="1"/>
    <col min="5893" max="5893" width="28.42578125" customWidth="1"/>
    <col min="5894" max="5894" width="27.85546875" customWidth="1"/>
    <col min="5895" max="5895" width="18.140625" customWidth="1"/>
    <col min="6145" max="6145" width="18.5703125" customWidth="1"/>
    <col min="6146" max="6146" width="28.85546875" customWidth="1"/>
    <col min="6147" max="6147" width="26.7109375" customWidth="1"/>
    <col min="6148" max="6148" width="26.85546875" customWidth="1"/>
    <col min="6149" max="6149" width="28.42578125" customWidth="1"/>
    <col min="6150" max="6150" width="27.85546875" customWidth="1"/>
    <col min="6151" max="6151" width="18.140625" customWidth="1"/>
    <col min="6401" max="6401" width="18.5703125" customWidth="1"/>
    <col min="6402" max="6402" width="28.85546875" customWidth="1"/>
    <col min="6403" max="6403" width="26.7109375" customWidth="1"/>
    <col min="6404" max="6404" width="26.85546875" customWidth="1"/>
    <col min="6405" max="6405" width="28.42578125" customWidth="1"/>
    <col min="6406" max="6406" width="27.85546875" customWidth="1"/>
    <col min="6407" max="6407" width="18.140625" customWidth="1"/>
    <col min="6657" max="6657" width="18.5703125" customWidth="1"/>
    <col min="6658" max="6658" width="28.85546875" customWidth="1"/>
    <col min="6659" max="6659" width="26.7109375" customWidth="1"/>
    <col min="6660" max="6660" width="26.85546875" customWidth="1"/>
    <col min="6661" max="6661" width="28.42578125" customWidth="1"/>
    <col min="6662" max="6662" width="27.85546875" customWidth="1"/>
    <col min="6663" max="6663" width="18.140625" customWidth="1"/>
    <col min="6913" max="6913" width="18.5703125" customWidth="1"/>
    <col min="6914" max="6914" width="28.85546875" customWidth="1"/>
    <col min="6915" max="6915" width="26.7109375" customWidth="1"/>
    <col min="6916" max="6916" width="26.85546875" customWidth="1"/>
    <col min="6917" max="6917" width="28.42578125" customWidth="1"/>
    <col min="6918" max="6918" width="27.85546875" customWidth="1"/>
    <col min="6919" max="6919" width="18.140625" customWidth="1"/>
    <col min="7169" max="7169" width="18.5703125" customWidth="1"/>
    <col min="7170" max="7170" width="28.85546875" customWidth="1"/>
    <col min="7171" max="7171" width="26.7109375" customWidth="1"/>
    <col min="7172" max="7172" width="26.85546875" customWidth="1"/>
    <col min="7173" max="7173" width="28.42578125" customWidth="1"/>
    <col min="7174" max="7174" width="27.85546875" customWidth="1"/>
    <col min="7175" max="7175" width="18.140625" customWidth="1"/>
    <col min="7425" max="7425" width="18.5703125" customWidth="1"/>
    <col min="7426" max="7426" width="28.85546875" customWidth="1"/>
    <col min="7427" max="7427" width="26.7109375" customWidth="1"/>
    <col min="7428" max="7428" width="26.85546875" customWidth="1"/>
    <col min="7429" max="7429" width="28.42578125" customWidth="1"/>
    <col min="7430" max="7430" width="27.85546875" customWidth="1"/>
    <col min="7431" max="7431" width="18.140625" customWidth="1"/>
    <col min="7681" max="7681" width="18.5703125" customWidth="1"/>
    <col min="7682" max="7682" width="28.85546875" customWidth="1"/>
    <col min="7683" max="7683" width="26.7109375" customWidth="1"/>
    <col min="7684" max="7684" width="26.85546875" customWidth="1"/>
    <col min="7685" max="7685" width="28.42578125" customWidth="1"/>
    <col min="7686" max="7686" width="27.85546875" customWidth="1"/>
    <col min="7687" max="7687" width="18.140625" customWidth="1"/>
    <col min="7937" max="7937" width="18.5703125" customWidth="1"/>
    <col min="7938" max="7938" width="28.85546875" customWidth="1"/>
    <col min="7939" max="7939" width="26.7109375" customWidth="1"/>
    <col min="7940" max="7940" width="26.85546875" customWidth="1"/>
    <col min="7941" max="7941" width="28.42578125" customWidth="1"/>
    <col min="7942" max="7942" width="27.85546875" customWidth="1"/>
    <col min="7943" max="7943" width="18.140625" customWidth="1"/>
    <col min="8193" max="8193" width="18.5703125" customWidth="1"/>
    <col min="8194" max="8194" width="28.85546875" customWidth="1"/>
    <col min="8195" max="8195" width="26.7109375" customWidth="1"/>
    <col min="8196" max="8196" width="26.85546875" customWidth="1"/>
    <col min="8197" max="8197" width="28.42578125" customWidth="1"/>
    <col min="8198" max="8198" width="27.85546875" customWidth="1"/>
    <col min="8199" max="8199" width="18.140625" customWidth="1"/>
    <col min="8449" max="8449" width="18.5703125" customWidth="1"/>
    <col min="8450" max="8450" width="28.85546875" customWidth="1"/>
    <col min="8451" max="8451" width="26.7109375" customWidth="1"/>
    <col min="8452" max="8452" width="26.85546875" customWidth="1"/>
    <col min="8453" max="8453" width="28.42578125" customWidth="1"/>
    <col min="8454" max="8454" width="27.85546875" customWidth="1"/>
    <col min="8455" max="8455" width="18.140625" customWidth="1"/>
    <col min="8705" max="8705" width="18.5703125" customWidth="1"/>
    <col min="8706" max="8706" width="28.85546875" customWidth="1"/>
    <col min="8707" max="8707" width="26.7109375" customWidth="1"/>
    <col min="8708" max="8708" width="26.85546875" customWidth="1"/>
    <col min="8709" max="8709" width="28.42578125" customWidth="1"/>
    <col min="8710" max="8710" width="27.85546875" customWidth="1"/>
    <col min="8711" max="8711" width="18.140625" customWidth="1"/>
    <col min="8961" max="8961" width="18.5703125" customWidth="1"/>
    <col min="8962" max="8962" width="28.85546875" customWidth="1"/>
    <col min="8963" max="8963" width="26.7109375" customWidth="1"/>
    <col min="8964" max="8964" width="26.85546875" customWidth="1"/>
    <col min="8965" max="8965" width="28.42578125" customWidth="1"/>
    <col min="8966" max="8966" width="27.85546875" customWidth="1"/>
    <col min="8967" max="8967" width="18.140625" customWidth="1"/>
    <col min="9217" max="9217" width="18.5703125" customWidth="1"/>
    <col min="9218" max="9218" width="28.85546875" customWidth="1"/>
    <col min="9219" max="9219" width="26.7109375" customWidth="1"/>
    <col min="9220" max="9220" width="26.85546875" customWidth="1"/>
    <col min="9221" max="9221" width="28.42578125" customWidth="1"/>
    <col min="9222" max="9222" width="27.85546875" customWidth="1"/>
    <col min="9223" max="9223" width="18.140625" customWidth="1"/>
    <col min="9473" max="9473" width="18.5703125" customWidth="1"/>
    <col min="9474" max="9474" width="28.85546875" customWidth="1"/>
    <col min="9475" max="9475" width="26.7109375" customWidth="1"/>
    <col min="9476" max="9476" width="26.85546875" customWidth="1"/>
    <col min="9477" max="9477" width="28.42578125" customWidth="1"/>
    <col min="9478" max="9478" width="27.85546875" customWidth="1"/>
    <col min="9479" max="9479" width="18.140625" customWidth="1"/>
    <col min="9729" max="9729" width="18.5703125" customWidth="1"/>
    <col min="9730" max="9730" width="28.85546875" customWidth="1"/>
    <col min="9731" max="9731" width="26.7109375" customWidth="1"/>
    <col min="9732" max="9732" width="26.85546875" customWidth="1"/>
    <col min="9733" max="9733" width="28.42578125" customWidth="1"/>
    <col min="9734" max="9734" width="27.85546875" customWidth="1"/>
    <col min="9735" max="9735" width="18.140625" customWidth="1"/>
    <col min="9985" max="9985" width="18.5703125" customWidth="1"/>
    <col min="9986" max="9986" width="28.85546875" customWidth="1"/>
    <col min="9987" max="9987" width="26.7109375" customWidth="1"/>
    <col min="9988" max="9988" width="26.85546875" customWidth="1"/>
    <col min="9989" max="9989" width="28.42578125" customWidth="1"/>
    <col min="9990" max="9990" width="27.85546875" customWidth="1"/>
    <col min="9991" max="9991" width="18.140625" customWidth="1"/>
    <col min="10241" max="10241" width="18.5703125" customWidth="1"/>
    <col min="10242" max="10242" width="28.85546875" customWidth="1"/>
    <col min="10243" max="10243" width="26.7109375" customWidth="1"/>
    <col min="10244" max="10244" width="26.85546875" customWidth="1"/>
    <col min="10245" max="10245" width="28.42578125" customWidth="1"/>
    <col min="10246" max="10246" width="27.85546875" customWidth="1"/>
    <col min="10247" max="10247" width="18.140625" customWidth="1"/>
    <col min="10497" max="10497" width="18.5703125" customWidth="1"/>
    <col min="10498" max="10498" width="28.85546875" customWidth="1"/>
    <col min="10499" max="10499" width="26.7109375" customWidth="1"/>
    <col min="10500" max="10500" width="26.85546875" customWidth="1"/>
    <col min="10501" max="10501" width="28.42578125" customWidth="1"/>
    <col min="10502" max="10502" width="27.85546875" customWidth="1"/>
    <col min="10503" max="10503" width="18.140625" customWidth="1"/>
    <col min="10753" max="10753" width="18.5703125" customWidth="1"/>
    <col min="10754" max="10754" width="28.85546875" customWidth="1"/>
    <col min="10755" max="10755" width="26.7109375" customWidth="1"/>
    <col min="10756" max="10756" width="26.85546875" customWidth="1"/>
    <col min="10757" max="10757" width="28.42578125" customWidth="1"/>
    <col min="10758" max="10758" width="27.85546875" customWidth="1"/>
    <col min="10759" max="10759" width="18.140625" customWidth="1"/>
    <col min="11009" max="11009" width="18.5703125" customWidth="1"/>
    <col min="11010" max="11010" width="28.85546875" customWidth="1"/>
    <col min="11011" max="11011" width="26.7109375" customWidth="1"/>
    <col min="11012" max="11012" width="26.85546875" customWidth="1"/>
    <col min="11013" max="11013" width="28.42578125" customWidth="1"/>
    <col min="11014" max="11014" width="27.85546875" customWidth="1"/>
    <col min="11015" max="11015" width="18.140625" customWidth="1"/>
    <col min="11265" max="11265" width="18.5703125" customWidth="1"/>
    <col min="11266" max="11266" width="28.85546875" customWidth="1"/>
    <col min="11267" max="11267" width="26.7109375" customWidth="1"/>
    <col min="11268" max="11268" width="26.85546875" customWidth="1"/>
    <col min="11269" max="11269" width="28.42578125" customWidth="1"/>
    <col min="11270" max="11270" width="27.85546875" customWidth="1"/>
    <col min="11271" max="11271" width="18.140625" customWidth="1"/>
    <col min="11521" max="11521" width="18.5703125" customWidth="1"/>
    <col min="11522" max="11522" width="28.85546875" customWidth="1"/>
    <col min="11523" max="11523" width="26.7109375" customWidth="1"/>
    <col min="11524" max="11524" width="26.85546875" customWidth="1"/>
    <col min="11525" max="11525" width="28.42578125" customWidth="1"/>
    <col min="11526" max="11526" width="27.85546875" customWidth="1"/>
    <col min="11527" max="11527" width="18.140625" customWidth="1"/>
    <col min="11777" max="11777" width="18.5703125" customWidth="1"/>
    <col min="11778" max="11778" width="28.85546875" customWidth="1"/>
    <col min="11779" max="11779" width="26.7109375" customWidth="1"/>
    <col min="11780" max="11780" width="26.85546875" customWidth="1"/>
    <col min="11781" max="11781" width="28.42578125" customWidth="1"/>
    <col min="11782" max="11782" width="27.85546875" customWidth="1"/>
    <col min="11783" max="11783" width="18.140625" customWidth="1"/>
    <col min="12033" max="12033" width="18.5703125" customWidth="1"/>
    <col min="12034" max="12034" width="28.85546875" customWidth="1"/>
    <col min="12035" max="12035" width="26.7109375" customWidth="1"/>
    <col min="12036" max="12036" width="26.85546875" customWidth="1"/>
    <col min="12037" max="12037" width="28.42578125" customWidth="1"/>
    <col min="12038" max="12038" width="27.85546875" customWidth="1"/>
    <col min="12039" max="12039" width="18.140625" customWidth="1"/>
    <col min="12289" max="12289" width="18.5703125" customWidth="1"/>
    <col min="12290" max="12290" width="28.85546875" customWidth="1"/>
    <col min="12291" max="12291" width="26.7109375" customWidth="1"/>
    <col min="12292" max="12292" width="26.85546875" customWidth="1"/>
    <col min="12293" max="12293" width="28.42578125" customWidth="1"/>
    <col min="12294" max="12294" width="27.85546875" customWidth="1"/>
    <col min="12295" max="12295" width="18.140625" customWidth="1"/>
    <col min="12545" max="12545" width="18.5703125" customWidth="1"/>
    <col min="12546" max="12546" width="28.85546875" customWidth="1"/>
    <col min="12547" max="12547" width="26.7109375" customWidth="1"/>
    <col min="12548" max="12548" width="26.85546875" customWidth="1"/>
    <col min="12549" max="12549" width="28.42578125" customWidth="1"/>
    <col min="12550" max="12550" width="27.85546875" customWidth="1"/>
    <col min="12551" max="12551" width="18.140625" customWidth="1"/>
    <col min="12801" max="12801" width="18.5703125" customWidth="1"/>
    <col min="12802" max="12802" width="28.85546875" customWidth="1"/>
    <col min="12803" max="12803" width="26.7109375" customWidth="1"/>
    <col min="12804" max="12804" width="26.85546875" customWidth="1"/>
    <col min="12805" max="12805" width="28.42578125" customWidth="1"/>
    <col min="12806" max="12806" width="27.85546875" customWidth="1"/>
    <col min="12807" max="12807" width="18.140625" customWidth="1"/>
    <col min="13057" max="13057" width="18.5703125" customWidth="1"/>
    <col min="13058" max="13058" width="28.85546875" customWidth="1"/>
    <col min="13059" max="13059" width="26.7109375" customWidth="1"/>
    <col min="13060" max="13060" width="26.85546875" customWidth="1"/>
    <col min="13061" max="13061" width="28.42578125" customWidth="1"/>
    <col min="13062" max="13062" width="27.85546875" customWidth="1"/>
    <col min="13063" max="13063" width="18.140625" customWidth="1"/>
    <col min="13313" max="13313" width="18.5703125" customWidth="1"/>
    <col min="13314" max="13314" width="28.85546875" customWidth="1"/>
    <col min="13315" max="13315" width="26.7109375" customWidth="1"/>
    <col min="13316" max="13316" width="26.85546875" customWidth="1"/>
    <col min="13317" max="13317" width="28.42578125" customWidth="1"/>
    <col min="13318" max="13318" width="27.85546875" customWidth="1"/>
    <col min="13319" max="13319" width="18.140625" customWidth="1"/>
    <col min="13569" max="13569" width="18.5703125" customWidth="1"/>
    <col min="13570" max="13570" width="28.85546875" customWidth="1"/>
    <col min="13571" max="13571" width="26.7109375" customWidth="1"/>
    <col min="13572" max="13572" width="26.85546875" customWidth="1"/>
    <col min="13573" max="13573" width="28.42578125" customWidth="1"/>
    <col min="13574" max="13574" width="27.85546875" customWidth="1"/>
    <col min="13575" max="13575" width="18.140625" customWidth="1"/>
    <col min="13825" max="13825" width="18.5703125" customWidth="1"/>
    <col min="13826" max="13826" width="28.85546875" customWidth="1"/>
    <col min="13827" max="13827" width="26.7109375" customWidth="1"/>
    <col min="13828" max="13828" width="26.85546875" customWidth="1"/>
    <col min="13829" max="13829" width="28.42578125" customWidth="1"/>
    <col min="13830" max="13830" width="27.85546875" customWidth="1"/>
    <col min="13831" max="13831" width="18.140625" customWidth="1"/>
    <col min="14081" max="14081" width="18.5703125" customWidth="1"/>
    <col min="14082" max="14082" width="28.85546875" customWidth="1"/>
    <col min="14083" max="14083" width="26.7109375" customWidth="1"/>
    <col min="14084" max="14084" width="26.85546875" customWidth="1"/>
    <col min="14085" max="14085" width="28.42578125" customWidth="1"/>
    <col min="14086" max="14086" width="27.85546875" customWidth="1"/>
    <col min="14087" max="14087" width="18.140625" customWidth="1"/>
    <col min="14337" max="14337" width="18.5703125" customWidth="1"/>
    <col min="14338" max="14338" width="28.85546875" customWidth="1"/>
    <col min="14339" max="14339" width="26.7109375" customWidth="1"/>
    <col min="14340" max="14340" width="26.85546875" customWidth="1"/>
    <col min="14341" max="14341" width="28.42578125" customWidth="1"/>
    <col min="14342" max="14342" width="27.85546875" customWidth="1"/>
    <col min="14343" max="14343" width="18.140625" customWidth="1"/>
    <col min="14593" max="14593" width="18.5703125" customWidth="1"/>
    <col min="14594" max="14594" width="28.85546875" customWidth="1"/>
    <col min="14595" max="14595" width="26.7109375" customWidth="1"/>
    <col min="14596" max="14596" width="26.85546875" customWidth="1"/>
    <col min="14597" max="14597" width="28.42578125" customWidth="1"/>
    <col min="14598" max="14598" width="27.85546875" customWidth="1"/>
    <col min="14599" max="14599" width="18.140625" customWidth="1"/>
    <col min="14849" max="14849" width="18.5703125" customWidth="1"/>
    <col min="14850" max="14850" width="28.85546875" customWidth="1"/>
    <col min="14851" max="14851" width="26.7109375" customWidth="1"/>
    <col min="14852" max="14852" width="26.85546875" customWidth="1"/>
    <col min="14853" max="14853" width="28.42578125" customWidth="1"/>
    <col min="14854" max="14854" width="27.85546875" customWidth="1"/>
    <col min="14855" max="14855" width="18.140625" customWidth="1"/>
    <col min="15105" max="15105" width="18.5703125" customWidth="1"/>
    <col min="15106" max="15106" width="28.85546875" customWidth="1"/>
    <col min="15107" max="15107" width="26.7109375" customWidth="1"/>
    <col min="15108" max="15108" width="26.85546875" customWidth="1"/>
    <col min="15109" max="15109" width="28.42578125" customWidth="1"/>
    <col min="15110" max="15110" width="27.85546875" customWidth="1"/>
    <col min="15111" max="15111" width="18.140625" customWidth="1"/>
    <col min="15361" max="15361" width="18.5703125" customWidth="1"/>
    <col min="15362" max="15362" width="28.85546875" customWidth="1"/>
    <col min="15363" max="15363" width="26.7109375" customWidth="1"/>
    <col min="15364" max="15364" width="26.85546875" customWidth="1"/>
    <col min="15365" max="15365" width="28.42578125" customWidth="1"/>
    <col min="15366" max="15366" width="27.85546875" customWidth="1"/>
    <col min="15367" max="15367" width="18.140625" customWidth="1"/>
    <col min="15617" max="15617" width="18.5703125" customWidth="1"/>
    <col min="15618" max="15618" width="28.85546875" customWidth="1"/>
    <col min="15619" max="15619" width="26.7109375" customWidth="1"/>
    <col min="15620" max="15620" width="26.85546875" customWidth="1"/>
    <col min="15621" max="15621" width="28.42578125" customWidth="1"/>
    <col min="15622" max="15622" width="27.85546875" customWidth="1"/>
    <col min="15623" max="15623" width="18.140625" customWidth="1"/>
    <col min="15873" max="15873" width="18.5703125" customWidth="1"/>
    <col min="15874" max="15874" width="28.85546875" customWidth="1"/>
    <col min="15875" max="15875" width="26.7109375" customWidth="1"/>
    <col min="15876" max="15876" width="26.85546875" customWidth="1"/>
    <col min="15877" max="15877" width="28.42578125" customWidth="1"/>
    <col min="15878" max="15878" width="27.85546875" customWidth="1"/>
    <col min="15879" max="15879" width="18.140625" customWidth="1"/>
    <col min="16129" max="16129" width="18.5703125" customWidth="1"/>
    <col min="16130" max="16130" width="28.85546875" customWidth="1"/>
    <col min="16131" max="16131" width="26.7109375" customWidth="1"/>
    <col min="16132" max="16132" width="26.85546875" customWidth="1"/>
    <col min="16133" max="16133" width="28.42578125" customWidth="1"/>
    <col min="16134" max="16134" width="27.85546875" customWidth="1"/>
    <col min="16135" max="16135" width="18.140625" customWidth="1"/>
  </cols>
  <sheetData>
    <row r="1" spans="1:9" ht="43.5" customHeight="1" thickBot="1" x14ac:dyDescent="0.3">
      <c r="A1" s="29" t="s">
        <v>314</v>
      </c>
      <c r="B1" s="29"/>
      <c r="C1" s="29"/>
      <c r="D1" s="29"/>
      <c r="E1" s="29"/>
      <c r="F1" s="29"/>
      <c r="G1" s="29"/>
      <c r="H1" s="29"/>
      <c r="I1" s="29"/>
    </row>
    <row r="2" spans="1:9" ht="157.5" customHeight="1" thickBot="1" x14ac:dyDescent="0.3">
      <c r="A2" s="5" t="s">
        <v>96</v>
      </c>
      <c r="B2" s="6" t="s">
        <v>260</v>
      </c>
      <c r="C2" s="7" t="s">
        <v>315</v>
      </c>
      <c r="D2" s="6" t="s">
        <v>316</v>
      </c>
      <c r="E2" s="6" t="s">
        <v>261</v>
      </c>
      <c r="F2" s="6" t="s">
        <v>97</v>
      </c>
      <c r="G2" s="30" t="s">
        <v>98</v>
      </c>
      <c r="H2" s="30"/>
      <c r="I2" s="31"/>
    </row>
    <row r="3" spans="1:9" ht="45.75" customHeight="1" thickBot="1" x14ac:dyDescent="0.3">
      <c r="A3" s="8" t="s">
        <v>99</v>
      </c>
      <c r="B3" s="9" t="s">
        <v>262</v>
      </c>
      <c r="C3" s="10" t="s">
        <v>263</v>
      </c>
      <c r="D3" s="10" t="s">
        <v>263</v>
      </c>
      <c r="E3" s="32" t="s">
        <v>264</v>
      </c>
      <c r="F3" s="11" t="s">
        <v>265</v>
      </c>
      <c r="G3" s="35" t="s">
        <v>266</v>
      </c>
      <c r="H3" s="36"/>
      <c r="I3" s="37"/>
    </row>
    <row r="4" spans="1:9" ht="62.25" customHeight="1" thickBot="1" x14ac:dyDescent="0.3">
      <c r="A4" s="5" t="s">
        <v>100</v>
      </c>
      <c r="B4" s="6" t="s">
        <v>267</v>
      </c>
      <c r="C4" s="10" t="s">
        <v>268</v>
      </c>
      <c r="D4" s="10" t="s">
        <v>268</v>
      </c>
      <c r="E4" s="33"/>
      <c r="F4" s="11" t="s">
        <v>265</v>
      </c>
      <c r="G4" s="38" t="s">
        <v>269</v>
      </c>
      <c r="H4" s="39"/>
      <c r="I4" s="40"/>
    </row>
    <row r="5" spans="1:9" ht="60.75" customHeight="1" thickBot="1" x14ac:dyDescent="0.3">
      <c r="A5" s="12" t="s">
        <v>101</v>
      </c>
      <c r="B5" s="13" t="s">
        <v>270</v>
      </c>
      <c r="C5" s="6" t="s">
        <v>268</v>
      </c>
      <c r="D5" s="14" t="s">
        <v>268</v>
      </c>
      <c r="E5" s="34"/>
      <c r="F5" s="6" t="s">
        <v>271</v>
      </c>
      <c r="G5" s="41" t="s">
        <v>272</v>
      </c>
      <c r="H5" s="42"/>
      <c r="I5" s="43"/>
    </row>
    <row r="8" spans="1:9" s="3" customFormat="1" x14ac:dyDescent="0.25">
      <c r="A8" s="2"/>
      <c r="B8" s="2"/>
      <c r="C8" s="2"/>
      <c r="D8" s="2"/>
      <c r="E8" s="2"/>
      <c r="F8" s="2"/>
      <c r="G8" s="2"/>
    </row>
  </sheetData>
  <mergeCells count="6">
    <mergeCell ref="A1:I1"/>
    <mergeCell ref="G2:I2"/>
    <mergeCell ref="E3:E5"/>
    <mergeCell ref="G3:I3"/>
    <mergeCell ref="G4:I4"/>
    <mergeCell ref="G5:I5"/>
  </mergeCells>
  <printOptions horizontalCentered="1"/>
  <pageMargins left="0" right="0" top="0.94488188976377963" bottom="0" header="0.31496062992125984" footer="0.31496062992125984"/>
  <pageSetup paperSize="9" scale="7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1"/>
  <sheetViews>
    <sheetView tabSelected="1" topLeftCell="A61" zoomScale="70" zoomScaleNormal="70" workbookViewId="0">
      <selection activeCell="A3" sqref="A3:A76"/>
    </sheetView>
  </sheetViews>
  <sheetFormatPr defaultRowHeight="21" x14ac:dyDescent="0.35"/>
  <cols>
    <col min="1" max="1" width="7" style="27" customWidth="1"/>
    <col min="2" max="2" width="19.7109375" style="21" customWidth="1"/>
    <col min="3" max="3" width="40.42578125" style="21" customWidth="1"/>
    <col min="4" max="4" width="34.7109375" style="21" customWidth="1"/>
    <col min="5" max="5" width="33" style="21" hidden="1" customWidth="1"/>
    <col min="6" max="6" width="34" style="21" hidden="1" customWidth="1"/>
    <col min="7" max="7" width="52.140625" style="21" customWidth="1"/>
    <col min="8" max="8" width="55.7109375" style="21" customWidth="1"/>
    <col min="9" max="9" width="39.85546875" style="21" customWidth="1"/>
    <col min="10" max="10" width="66.140625" style="21" customWidth="1"/>
    <col min="11" max="11" width="50.5703125" style="21" customWidth="1"/>
    <col min="12" max="12" width="26.42578125" style="21" customWidth="1"/>
    <col min="13" max="13" width="23.42578125" style="21" customWidth="1"/>
    <col min="14" max="14" width="9" style="21" customWidth="1"/>
    <col min="15" max="15" width="7.28515625" style="21" customWidth="1"/>
    <col min="16" max="16" width="7.85546875" style="21" customWidth="1"/>
    <col min="17" max="17" width="7.42578125" style="21" customWidth="1"/>
    <col min="18" max="18" width="8.140625" style="21" customWidth="1"/>
    <col min="19" max="19" width="6.7109375" style="21" customWidth="1"/>
    <col min="20" max="20" width="9.140625" style="21" customWidth="1"/>
    <col min="21" max="21" width="11" style="21" customWidth="1"/>
    <col min="22" max="22" width="10.5703125" style="21" hidden="1" customWidth="1"/>
    <col min="23" max="23" width="4" style="21" hidden="1" customWidth="1"/>
    <col min="24" max="24" width="13.5703125" style="21" hidden="1" customWidth="1"/>
    <col min="25" max="25" width="13.140625" style="21" customWidth="1"/>
    <col min="26" max="27" width="9.140625" style="21" hidden="1" customWidth="1"/>
    <col min="28" max="33" width="0" style="21" hidden="1" customWidth="1"/>
    <col min="34" max="16384" width="9.140625" style="21"/>
  </cols>
  <sheetData>
    <row r="1" spans="1:32" s="15" customFormat="1" ht="45.75" customHeight="1" thickBot="1" x14ac:dyDescent="0.4">
      <c r="A1" s="44" t="s">
        <v>95</v>
      </c>
      <c r="B1" s="45"/>
      <c r="C1" s="45"/>
      <c r="D1" s="45"/>
      <c r="E1" s="45"/>
      <c r="F1" s="45"/>
      <c r="G1" s="45"/>
      <c r="H1" s="45"/>
      <c r="I1" s="45"/>
      <c r="J1" s="45"/>
      <c r="K1" s="46"/>
      <c r="L1" s="4"/>
      <c r="M1" s="4"/>
    </row>
    <row r="2" spans="1:32" ht="122.25" customHeight="1" thickBot="1" x14ac:dyDescent="0.4">
      <c r="A2" s="16" t="s">
        <v>17</v>
      </c>
      <c r="B2" s="16" t="s">
        <v>63</v>
      </c>
      <c r="C2" s="16" t="s">
        <v>64</v>
      </c>
      <c r="D2" s="16" t="s">
        <v>25</v>
      </c>
      <c r="E2" s="16" t="s">
        <v>22</v>
      </c>
      <c r="F2" s="16" t="s">
        <v>23</v>
      </c>
      <c r="G2" s="16" t="s">
        <v>317</v>
      </c>
      <c r="H2" s="16" t="s">
        <v>318</v>
      </c>
      <c r="I2" s="16" t="s">
        <v>319</v>
      </c>
      <c r="J2" s="17" t="s">
        <v>320</v>
      </c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9">
        <v>7</v>
      </c>
      <c r="Z2" s="20">
        <v>8</v>
      </c>
      <c r="AA2" s="19">
        <v>9</v>
      </c>
      <c r="AB2" s="20">
        <v>10</v>
      </c>
      <c r="AC2" s="19">
        <v>11</v>
      </c>
      <c r="AD2" s="20">
        <v>12</v>
      </c>
      <c r="AE2" s="19">
        <v>13</v>
      </c>
      <c r="AF2" s="20">
        <v>14</v>
      </c>
    </row>
    <row r="3" spans="1:32" ht="41.25" thickBot="1" x14ac:dyDescent="0.4">
      <c r="A3" s="22">
        <v>1</v>
      </c>
      <c r="B3" s="23" t="s">
        <v>3</v>
      </c>
      <c r="C3" s="23" t="s">
        <v>36</v>
      </c>
      <c r="D3" s="23" t="s">
        <v>295</v>
      </c>
      <c r="E3" s="23" t="s">
        <v>84</v>
      </c>
      <c r="F3" s="22" t="s">
        <v>83</v>
      </c>
      <c r="G3" s="22" t="s">
        <v>280</v>
      </c>
      <c r="H3" s="22" t="s">
        <v>231</v>
      </c>
      <c r="I3" s="22"/>
      <c r="J3" s="22" t="s">
        <v>193</v>
      </c>
      <c r="K3" s="18"/>
      <c r="L3" s="18"/>
      <c r="M3" s="24"/>
      <c r="N3" s="24"/>
      <c r="O3" s="24"/>
      <c r="P3" s="24"/>
      <c r="Q3" s="24"/>
      <c r="R3" s="24"/>
      <c r="S3" s="24"/>
      <c r="T3" s="24"/>
      <c r="U3" s="24"/>
      <c r="V3" s="24"/>
      <c r="W3" s="25"/>
      <c r="X3" s="24"/>
      <c r="Y3" s="24" t="e">
        <f>(T3-#REF!-L3-Q3-R3)</f>
        <v>#REF!</v>
      </c>
      <c r="Z3" s="26">
        <f t="shared" ref="Z3:Z6" si="0">T3-X3</f>
        <v>0</v>
      </c>
      <c r="AA3" s="24">
        <v>3</v>
      </c>
      <c r="AB3" s="26">
        <f t="shared" ref="AB3:AB6" si="1">O3-X3</f>
        <v>0</v>
      </c>
      <c r="AC3" s="24">
        <f t="shared" ref="AC3:AC6" si="2">N3+S3</f>
        <v>0</v>
      </c>
      <c r="AD3" s="26">
        <f t="shared" ref="AD3:AD6" si="3">N3</f>
        <v>0</v>
      </c>
      <c r="AE3" s="24" t="e">
        <f t="shared" ref="AE3:AE6" si="4">Y3</f>
        <v>#REF!</v>
      </c>
      <c r="AF3" s="26">
        <v>0</v>
      </c>
    </row>
    <row r="4" spans="1:32" ht="41.25" thickBot="1" x14ac:dyDescent="0.4">
      <c r="A4" s="22">
        <v>2</v>
      </c>
      <c r="B4" s="23" t="s">
        <v>3</v>
      </c>
      <c r="C4" s="23" t="s">
        <v>36</v>
      </c>
      <c r="D4" s="23" t="s">
        <v>114</v>
      </c>
      <c r="E4" s="23" t="s">
        <v>111</v>
      </c>
      <c r="F4" s="23" t="s">
        <v>112</v>
      </c>
      <c r="G4" s="22" t="s">
        <v>236</v>
      </c>
      <c r="H4" s="22" t="s">
        <v>240</v>
      </c>
      <c r="I4" s="22"/>
      <c r="J4" s="22" t="s">
        <v>193</v>
      </c>
      <c r="K4" s="18"/>
      <c r="L4" s="18"/>
      <c r="M4" s="24"/>
      <c r="N4" s="24"/>
      <c r="O4" s="24"/>
      <c r="P4" s="24"/>
      <c r="Q4" s="24"/>
      <c r="R4" s="24"/>
      <c r="S4" s="24"/>
      <c r="T4" s="24"/>
      <c r="U4" s="24"/>
      <c r="V4" s="24"/>
      <c r="W4" s="25"/>
      <c r="X4" s="24"/>
      <c r="Y4" s="24" t="e">
        <f>(T4-#REF!-L4-Q4-R4)</f>
        <v>#REF!</v>
      </c>
      <c r="Z4" s="26">
        <f t="shared" si="0"/>
        <v>0</v>
      </c>
      <c r="AA4" s="24">
        <v>3</v>
      </c>
      <c r="AB4" s="26">
        <f t="shared" si="1"/>
        <v>0</v>
      </c>
      <c r="AC4" s="24">
        <f t="shared" si="2"/>
        <v>0</v>
      </c>
      <c r="AD4" s="26">
        <f t="shared" si="3"/>
        <v>0</v>
      </c>
      <c r="AE4" s="24" t="e">
        <f t="shared" si="4"/>
        <v>#REF!</v>
      </c>
      <c r="AF4" s="26">
        <v>0</v>
      </c>
    </row>
    <row r="5" spans="1:32" ht="41.25" thickBot="1" x14ac:dyDescent="0.4">
      <c r="A5" s="22">
        <v>3</v>
      </c>
      <c r="B5" s="23" t="s">
        <v>218</v>
      </c>
      <c r="C5" s="23" t="s">
        <v>219</v>
      </c>
      <c r="D5" s="23" t="s">
        <v>220</v>
      </c>
      <c r="E5" s="23" t="s">
        <v>111</v>
      </c>
      <c r="F5" s="23" t="s">
        <v>112</v>
      </c>
      <c r="G5" s="22" t="s">
        <v>236</v>
      </c>
      <c r="H5" s="22" t="s">
        <v>221</v>
      </c>
      <c r="I5" s="22"/>
      <c r="J5" s="22" t="s">
        <v>193</v>
      </c>
      <c r="K5" s="18"/>
      <c r="L5" s="18"/>
      <c r="M5" s="24"/>
      <c r="N5" s="24"/>
      <c r="O5" s="24"/>
      <c r="P5" s="24"/>
      <c r="Q5" s="24"/>
      <c r="R5" s="24"/>
      <c r="S5" s="24"/>
      <c r="T5" s="24"/>
      <c r="U5" s="24"/>
      <c r="V5" s="24"/>
      <c r="W5" s="25"/>
      <c r="X5" s="24"/>
      <c r="Y5" s="24" t="e">
        <f>(T5-#REF!-L5-Q5-R5)</f>
        <v>#REF!</v>
      </c>
      <c r="Z5" s="26">
        <f t="shared" si="0"/>
        <v>0</v>
      </c>
      <c r="AA5" s="24">
        <v>3</v>
      </c>
      <c r="AB5" s="26">
        <f t="shared" si="1"/>
        <v>0</v>
      </c>
      <c r="AC5" s="24">
        <f t="shared" si="2"/>
        <v>0</v>
      </c>
      <c r="AD5" s="26">
        <f t="shared" si="3"/>
        <v>0</v>
      </c>
      <c r="AE5" s="24" t="e">
        <f t="shared" si="4"/>
        <v>#REF!</v>
      </c>
      <c r="AF5" s="26">
        <v>0</v>
      </c>
    </row>
    <row r="6" spans="1:32" ht="41.25" thickBot="1" x14ac:dyDescent="0.4">
      <c r="A6" s="22">
        <v>4</v>
      </c>
      <c r="B6" s="23" t="s">
        <v>218</v>
      </c>
      <c r="C6" s="23" t="s">
        <v>219</v>
      </c>
      <c r="D6" s="23" t="s">
        <v>222</v>
      </c>
      <c r="E6" s="23" t="s">
        <v>111</v>
      </c>
      <c r="F6" s="23" t="s">
        <v>112</v>
      </c>
      <c r="G6" s="22" t="s">
        <v>236</v>
      </c>
      <c r="H6" s="22" t="s">
        <v>223</v>
      </c>
      <c r="I6" s="22"/>
      <c r="J6" s="22" t="s">
        <v>193</v>
      </c>
      <c r="K6" s="18"/>
      <c r="L6" s="18"/>
      <c r="M6" s="24"/>
      <c r="N6" s="24"/>
      <c r="O6" s="24"/>
      <c r="P6" s="24"/>
      <c r="Q6" s="24"/>
      <c r="R6" s="24"/>
      <c r="S6" s="24"/>
      <c r="T6" s="24"/>
      <c r="U6" s="24"/>
      <c r="V6" s="24"/>
      <c r="W6" s="25"/>
      <c r="X6" s="24"/>
      <c r="Y6" s="24" t="e">
        <f>(T6-#REF!-L6-Q6-R6)</f>
        <v>#REF!</v>
      </c>
      <c r="Z6" s="26">
        <f t="shared" si="0"/>
        <v>0</v>
      </c>
      <c r="AA6" s="24">
        <v>3</v>
      </c>
      <c r="AB6" s="26">
        <f t="shared" si="1"/>
        <v>0</v>
      </c>
      <c r="AC6" s="24">
        <f t="shared" si="2"/>
        <v>0</v>
      </c>
      <c r="AD6" s="26">
        <f t="shared" si="3"/>
        <v>0</v>
      </c>
      <c r="AE6" s="24" t="e">
        <f t="shared" si="4"/>
        <v>#REF!</v>
      </c>
      <c r="AF6" s="26">
        <v>0</v>
      </c>
    </row>
    <row r="7" spans="1:32" ht="45.75" customHeight="1" thickBot="1" x14ac:dyDescent="0.4">
      <c r="A7" s="22">
        <v>5</v>
      </c>
      <c r="B7" s="23" t="s">
        <v>16</v>
      </c>
      <c r="C7" s="23" t="s">
        <v>55</v>
      </c>
      <c r="D7" s="23" t="s">
        <v>251</v>
      </c>
      <c r="E7" s="23"/>
      <c r="F7" s="23"/>
      <c r="G7" s="22" t="s">
        <v>302</v>
      </c>
      <c r="H7" s="22" t="s">
        <v>252</v>
      </c>
      <c r="I7" s="22"/>
      <c r="J7" s="22" t="s">
        <v>193</v>
      </c>
      <c r="K7" s="18"/>
      <c r="L7" s="18"/>
      <c r="M7" s="24"/>
      <c r="N7" s="24"/>
      <c r="O7" s="24"/>
      <c r="P7" s="24"/>
      <c r="Q7" s="24"/>
      <c r="R7" s="24"/>
      <c r="S7" s="24"/>
      <c r="T7" s="24"/>
      <c r="U7" s="24"/>
      <c r="V7" s="24"/>
      <c r="W7" s="25"/>
      <c r="X7" s="24"/>
      <c r="Y7" s="24"/>
      <c r="Z7" s="26"/>
      <c r="AA7" s="24"/>
      <c r="AB7" s="26"/>
      <c r="AC7" s="24"/>
      <c r="AD7" s="26"/>
      <c r="AE7" s="24"/>
      <c r="AF7" s="26"/>
    </row>
    <row r="8" spans="1:32" ht="41.25" thickBot="1" x14ac:dyDescent="0.4">
      <c r="A8" s="22">
        <v>6</v>
      </c>
      <c r="B8" s="23" t="s">
        <v>16</v>
      </c>
      <c r="C8" s="23" t="s">
        <v>55</v>
      </c>
      <c r="D8" s="23" t="s">
        <v>289</v>
      </c>
      <c r="E8" s="23" t="s">
        <v>145</v>
      </c>
      <c r="F8" s="22" t="s">
        <v>146</v>
      </c>
      <c r="G8" s="22" t="s">
        <v>236</v>
      </c>
      <c r="H8" s="22" t="s">
        <v>208</v>
      </c>
      <c r="I8" s="22"/>
      <c r="J8" s="22" t="s">
        <v>193</v>
      </c>
      <c r="K8" s="18"/>
      <c r="L8" s="18"/>
      <c r="M8" s="24"/>
      <c r="N8" s="24"/>
      <c r="O8" s="24"/>
      <c r="P8" s="24"/>
      <c r="Q8" s="24"/>
      <c r="R8" s="24"/>
      <c r="S8" s="24"/>
      <c r="T8" s="24"/>
      <c r="U8" s="24"/>
      <c r="V8" s="24"/>
      <c r="W8" s="25"/>
      <c r="X8" s="24"/>
      <c r="Y8" s="24" t="e">
        <f>(T8-#REF!-L8-Q8-R8)</f>
        <v>#REF!</v>
      </c>
      <c r="Z8" s="26">
        <f t="shared" ref="Z8:Z74" si="5">T8-X8</f>
        <v>0</v>
      </c>
      <c r="AA8" s="24">
        <v>1</v>
      </c>
      <c r="AB8" s="26">
        <f t="shared" ref="AB8:AB74" si="6">O8-X8</f>
        <v>0</v>
      </c>
      <c r="AC8" s="24">
        <f t="shared" ref="AC8:AC74" si="7">N8+S8</f>
        <v>0</v>
      </c>
      <c r="AD8" s="26">
        <f t="shared" ref="AD8:AD74" si="8">N8</f>
        <v>0</v>
      </c>
      <c r="AE8" s="24" t="e">
        <f t="shared" ref="AE8:AE74" si="9">Y8</f>
        <v>#REF!</v>
      </c>
      <c r="AF8" s="26">
        <v>0</v>
      </c>
    </row>
    <row r="9" spans="1:32" ht="41.25" thickBot="1" x14ac:dyDescent="0.4">
      <c r="A9" s="22">
        <v>7</v>
      </c>
      <c r="B9" s="23" t="s">
        <v>16</v>
      </c>
      <c r="C9" s="23" t="s">
        <v>55</v>
      </c>
      <c r="D9" s="23" t="s">
        <v>312</v>
      </c>
      <c r="E9" s="23" t="s">
        <v>127</v>
      </c>
      <c r="F9" s="22" t="s">
        <v>128</v>
      </c>
      <c r="G9" s="22" t="s">
        <v>303</v>
      </c>
      <c r="H9" s="22" t="s">
        <v>246</v>
      </c>
      <c r="I9" s="22"/>
      <c r="J9" s="22" t="s">
        <v>193</v>
      </c>
      <c r="K9" s="18"/>
      <c r="L9" s="18"/>
      <c r="M9" s="24"/>
      <c r="N9" s="24"/>
      <c r="O9" s="24"/>
      <c r="P9" s="24"/>
      <c r="Q9" s="24"/>
      <c r="R9" s="24"/>
      <c r="S9" s="24"/>
      <c r="T9" s="24"/>
      <c r="U9" s="24"/>
      <c r="V9" s="24"/>
      <c r="W9" s="25"/>
      <c r="X9" s="24"/>
      <c r="Y9" s="24" t="e">
        <f>(T9-#REF!-L9-Q9-R9)</f>
        <v>#REF!</v>
      </c>
      <c r="Z9" s="26">
        <f t="shared" ref="Z9" si="10">T9-X9</f>
        <v>0</v>
      </c>
      <c r="AA9" s="24">
        <v>1</v>
      </c>
      <c r="AB9" s="26">
        <f t="shared" ref="AB9" si="11">O9-X9</f>
        <v>0</v>
      </c>
      <c r="AC9" s="24">
        <f t="shared" ref="AC9" si="12">N9+S9</f>
        <v>0</v>
      </c>
      <c r="AD9" s="26">
        <f t="shared" ref="AD9" si="13">N9</f>
        <v>0</v>
      </c>
      <c r="AE9" s="24" t="e">
        <f t="shared" ref="AE9" si="14">Y9</f>
        <v>#REF!</v>
      </c>
      <c r="AF9" s="26">
        <v>0</v>
      </c>
    </row>
    <row r="10" spans="1:32" ht="41.25" thickBot="1" x14ac:dyDescent="0.4">
      <c r="A10" s="22">
        <v>8</v>
      </c>
      <c r="B10" s="23" t="s">
        <v>4</v>
      </c>
      <c r="C10" s="23" t="s">
        <v>29</v>
      </c>
      <c r="D10" s="22" t="s">
        <v>49</v>
      </c>
      <c r="E10" s="23" t="s">
        <v>58</v>
      </c>
      <c r="F10" s="22" t="s">
        <v>65</v>
      </c>
      <c r="G10" s="22" t="s">
        <v>237</v>
      </c>
      <c r="H10" s="22" t="s">
        <v>199</v>
      </c>
      <c r="I10" s="22"/>
      <c r="J10" s="22" t="s">
        <v>193</v>
      </c>
      <c r="K10" s="18"/>
      <c r="L10" s="18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5"/>
      <c r="X10" s="24"/>
      <c r="Y10" s="24" t="e">
        <f>(T10-#REF!-L10-Q10-R10)</f>
        <v>#REF!</v>
      </c>
      <c r="Z10" s="26">
        <f t="shared" ref="Z10" si="15">T10-X10</f>
        <v>0</v>
      </c>
      <c r="AA10" s="24">
        <v>1</v>
      </c>
      <c r="AB10" s="26">
        <f t="shared" ref="AB10" si="16">O10-X10</f>
        <v>0</v>
      </c>
      <c r="AC10" s="24">
        <f t="shared" ref="AC10" si="17">N10+S10</f>
        <v>0</v>
      </c>
      <c r="AD10" s="26">
        <f t="shared" ref="AD10" si="18">N10</f>
        <v>0</v>
      </c>
      <c r="AE10" s="24" t="e">
        <f t="shared" ref="AE10" si="19">Y10</f>
        <v>#REF!</v>
      </c>
      <c r="AF10" s="26">
        <v>0</v>
      </c>
    </row>
    <row r="11" spans="1:32" ht="81.75" thickBot="1" x14ac:dyDescent="0.4">
      <c r="A11" s="22">
        <v>9</v>
      </c>
      <c r="B11" s="23" t="s">
        <v>4</v>
      </c>
      <c r="C11" s="23" t="s">
        <v>29</v>
      </c>
      <c r="D11" s="22" t="s">
        <v>47</v>
      </c>
      <c r="E11" s="23" t="s">
        <v>137</v>
      </c>
      <c r="F11" s="23" t="s">
        <v>85</v>
      </c>
      <c r="G11" s="22" t="s">
        <v>237</v>
      </c>
      <c r="H11" s="22" t="s">
        <v>198</v>
      </c>
      <c r="I11" s="22"/>
      <c r="J11" s="22" t="s">
        <v>193</v>
      </c>
      <c r="K11" s="18"/>
      <c r="L11" s="18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5"/>
      <c r="X11" s="24"/>
      <c r="Y11" s="24" t="e">
        <f>(T11-#REF!-L11-Q11-R11)</f>
        <v>#REF!</v>
      </c>
      <c r="Z11" s="26">
        <f t="shared" si="5"/>
        <v>0</v>
      </c>
      <c r="AA11" s="24">
        <v>1</v>
      </c>
      <c r="AB11" s="26">
        <f t="shared" si="6"/>
        <v>0</v>
      </c>
      <c r="AC11" s="24">
        <f t="shared" si="7"/>
        <v>0</v>
      </c>
      <c r="AD11" s="26">
        <f t="shared" si="8"/>
        <v>0</v>
      </c>
      <c r="AE11" s="24" t="e">
        <f t="shared" si="9"/>
        <v>#REF!</v>
      </c>
      <c r="AF11" s="26">
        <v>0</v>
      </c>
    </row>
    <row r="12" spans="1:32" ht="41.25" thickBot="1" x14ac:dyDescent="0.4">
      <c r="A12" s="22">
        <v>10</v>
      </c>
      <c r="B12" s="23" t="s">
        <v>5</v>
      </c>
      <c r="C12" s="23" t="s">
        <v>52</v>
      </c>
      <c r="D12" s="23" t="s">
        <v>53</v>
      </c>
      <c r="E12" s="23" t="s">
        <v>191</v>
      </c>
      <c r="F12" s="23" t="s">
        <v>86</v>
      </c>
      <c r="G12" s="22" t="s">
        <v>54</v>
      </c>
      <c r="H12" s="22" t="s">
        <v>257</v>
      </c>
      <c r="I12" s="22" t="s">
        <v>258</v>
      </c>
      <c r="J12" s="22" t="s">
        <v>259</v>
      </c>
      <c r="K12" s="18"/>
      <c r="L12" s="18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5"/>
      <c r="X12" s="24"/>
      <c r="Y12" s="24" t="e">
        <f>(T12-#REF!-L12-Q12-R12)</f>
        <v>#REF!</v>
      </c>
      <c r="Z12" s="26">
        <f t="shared" si="5"/>
        <v>0</v>
      </c>
      <c r="AA12" s="24">
        <v>1</v>
      </c>
      <c r="AB12" s="26">
        <f t="shared" si="6"/>
        <v>0</v>
      </c>
      <c r="AC12" s="24">
        <f t="shared" si="7"/>
        <v>0</v>
      </c>
      <c r="AD12" s="26">
        <f t="shared" si="8"/>
        <v>0</v>
      </c>
      <c r="AE12" s="24" t="e">
        <f t="shared" si="9"/>
        <v>#REF!</v>
      </c>
      <c r="AF12" s="26">
        <v>0</v>
      </c>
    </row>
    <row r="13" spans="1:32" ht="93" customHeight="1" thickBot="1" x14ac:dyDescent="0.4">
      <c r="A13" s="22">
        <v>11</v>
      </c>
      <c r="B13" s="23" t="s">
        <v>6</v>
      </c>
      <c r="C13" s="23" t="s">
        <v>56</v>
      </c>
      <c r="D13" s="22" t="s">
        <v>57</v>
      </c>
      <c r="E13" s="23" t="s">
        <v>66</v>
      </c>
      <c r="F13" s="23" t="s">
        <v>94</v>
      </c>
      <c r="G13" s="22" t="s">
        <v>237</v>
      </c>
      <c r="H13" s="22" t="s">
        <v>313</v>
      </c>
      <c r="I13" s="22"/>
      <c r="J13" s="22" t="s">
        <v>193</v>
      </c>
      <c r="K13" s="18"/>
      <c r="L13" s="18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5"/>
      <c r="X13" s="24"/>
      <c r="Y13" s="24" t="e">
        <f>(T13-#REF!-L13-Q13-R13)</f>
        <v>#REF!</v>
      </c>
      <c r="Z13" s="26">
        <f t="shared" si="5"/>
        <v>0</v>
      </c>
      <c r="AA13" s="24">
        <v>1</v>
      </c>
      <c r="AB13" s="26">
        <f t="shared" si="6"/>
        <v>0</v>
      </c>
      <c r="AC13" s="24">
        <f t="shared" si="7"/>
        <v>0</v>
      </c>
      <c r="AD13" s="26">
        <f t="shared" si="8"/>
        <v>0</v>
      </c>
      <c r="AE13" s="24" t="e">
        <f t="shared" si="9"/>
        <v>#REF!</v>
      </c>
      <c r="AF13" s="26">
        <v>0</v>
      </c>
    </row>
    <row r="14" spans="1:32" ht="42" customHeight="1" thickBot="1" x14ac:dyDescent="0.4">
      <c r="A14" s="22">
        <v>12</v>
      </c>
      <c r="B14" s="23" t="s">
        <v>7</v>
      </c>
      <c r="C14" s="23" t="s">
        <v>30</v>
      </c>
      <c r="D14" s="22" t="s">
        <v>46</v>
      </c>
      <c r="E14" s="23" t="s">
        <v>89</v>
      </c>
      <c r="F14" s="23" t="s">
        <v>87</v>
      </c>
      <c r="G14" s="22" t="s">
        <v>237</v>
      </c>
      <c r="H14" s="22" t="s">
        <v>200</v>
      </c>
      <c r="I14" s="22"/>
      <c r="J14" s="22" t="s">
        <v>193</v>
      </c>
      <c r="K14" s="18"/>
      <c r="L14" s="18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5"/>
      <c r="X14" s="24"/>
      <c r="Y14" s="24" t="e">
        <f>(T14-#REF!-L14-Q14-R14)</f>
        <v>#REF!</v>
      </c>
      <c r="Z14" s="26">
        <f t="shared" si="5"/>
        <v>0</v>
      </c>
      <c r="AA14" s="24">
        <v>2</v>
      </c>
      <c r="AB14" s="26">
        <f t="shared" si="6"/>
        <v>0</v>
      </c>
      <c r="AC14" s="24">
        <f t="shared" si="7"/>
        <v>0</v>
      </c>
      <c r="AD14" s="26">
        <f t="shared" si="8"/>
        <v>0</v>
      </c>
      <c r="AE14" s="24" t="e">
        <f t="shared" si="9"/>
        <v>#REF!</v>
      </c>
      <c r="AF14" s="26">
        <v>0</v>
      </c>
    </row>
    <row r="15" spans="1:32" ht="42" customHeight="1" thickBot="1" x14ac:dyDescent="0.4">
      <c r="A15" s="22">
        <v>13</v>
      </c>
      <c r="B15" s="23" t="s">
        <v>7</v>
      </c>
      <c r="C15" s="23" t="s">
        <v>30</v>
      </c>
      <c r="D15" s="22" t="s">
        <v>45</v>
      </c>
      <c r="E15" s="23" t="s">
        <v>135</v>
      </c>
      <c r="F15" s="23" t="s">
        <v>136</v>
      </c>
      <c r="G15" s="22" t="s">
        <v>237</v>
      </c>
      <c r="H15" s="22" t="s">
        <v>201</v>
      </c>
      <c r="I15" s="22"/>
      <c r="J15" s="22" t="s">
        <v>193</v>
      </c>
      <c r="K15" s="18"/>
      <c r="L15" s="18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5"/>
      <c r="X15" s="24"/>
      <c r="Y15" s="24" t="e">
        <f>(T15-#REF!-L15-Q15-R15)</f>
        <v>#REF!</v>
      </c>
      <c r="Z15" s="26">
        <f t="shared" ref="Z15" si="20">T15-X15</f>
        <v>0</v>
      </c>
      <c r="AA15" s="24">
        <v>2</v>
      </c>
      <c r="AB15" s="26">
        <f t="shared" ref="AB15" si="21">O15-X15</f>
        <v>0</v>
      </c>
      <c r="AC15" s="24">
        <f t="shared" ref="AC15" si="22">N15+S15</f>
        <v>0</v>
      </c>
      <c r="AD15" s="26">
        <f t="shared" ref="AD15" si="23">N15</f>
        <v>0</v>
      </c>
      <c r="AE15" s="24" t="e">
        <f t="shared" ref="AE15" si="24">Y15</f>
        <v>#REF!</v>
      </c>
      <c r="AF15" s="26">
        <v>0</v>
      </c>
    </row>
    <row r="16" spans="1:32" ht="42" customHeight="1" thickBot="1" x14ac:dyDescent="0.4">
      <c r="A16" s="22">
        <v>14</v>
      </c>
      <c r="B16" s="23" t="s">
        <v>7</v>
      </c>
      <c r="C16" s="23" t="s">
        <v>30</v>
      </c>
      <c r="D16" s="22" t="s">
        <v>44</v>
      </c>
      <c r="E16" s="23" t="s">
        <v>90</v>
      </c>
      <c r="F16" s="23" t="s">
        <v>88</v>
      </c>
      <c r="G16" s="22" t="s">
        <v>237</v>
      </c>
      <c r="H16" s="22" t="s">
        <v>202</v>
      </c>
      <c r="I16" s="22"/>
      <c r="J16" s="22" t="s">
        <v>193</v>
      </c>
      <c r="K16" s="18"/>
      <c r="L16" s="18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5"/>
      <c r="X16" s="24"/>
      <c r="Y16" s="24" t="e">
        <f>(T16-#REF!-L16-Q16-R16)</f>
        <v>#REF!</v>
      </c>
      <c r="Z16" s="26">
        <f t="shared" si="5"/>
        <v>0</v>
      </c>
      <c r="AA16" s="24">
        <v>2</v>
      </c>
      <c r="AB16" s="26">
        <f t="shared" si="6"/>
        <v>0</v>
      </c>
      <c r="AC16" s="24">
        <f t="shared" si="7"/>
        <v>0</v>
      </c>
      <c r="AD16" s="26">
        <f t="shared" si="8"/>
        <v>0</v>
      </c>
      <c r="AE16" s="24" t="e">
        <f t="shared" si="9"/>
        <v>#REF!</v>
      </c>
      <c r="AF16" s="26">
        <v>0</v>
      </c>
    </row>
    <row r="17" spans="1:32" ht="42" customHeight="1" thickBot="1" x14ac:dyDescent="0.4">
      <c r="A17" s="22">
        <v>15</v>
      </c>
      <c r="B17" s="23" t="s">
        <v>7</v>
      </c>
      <c r="C17" s="23" t="s">
        <v>30</v>
      </c>
      <c r="D17" s="22" t="s">
        <v>43</v>
      </c>
      <c r="E17" s="23" t="s">
        <v>91</v>
      </c>
      <c r="F17" s="23" t="s">
        <v>67</v>
      </c>
      <c r="G17" s="22" t="s">
        <v>237</v>
      </c>
      <c r="H17" s="22" t="s">
        <v>203</v>
      </c>
      <c r="I17" s="22"/>
      <c r="J17" s="22" t="s">
        <v>193</v>
      </c>
      <c r="K17" s="18"/>
      <c r="L17" s="18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5"/>
      <c r="X17" s="24"/>
      <c r="Y17" s="24" t="e">
        <f>(T17-#REF!-L17-Q17-R17)</f>
        <v>#REF!</v>
      </c>
      <c r="Z17" s="26">
        <f t="shared" ref="Z17" si="25">T17-X17</f>
        <v>0</v>
      </c>
      <c r="AA17" s="24">
        <v>2</v>
      </c>
      <c r="AB17" s="26">
        <f t="shared" ref="AB17" si="26">O17-X17</f>
        <v>0</v>
      </c>
      <c r="AC17" s="24">
        <f t="shared" ref="AC17" si="27">N17+S17</f>
        <v>0</v>
      </c>
      <c r="AD17" s="26">
        <f t="shared" ref="AD17" si="28">N17</f>
        <v>0</v>
      </c>
      <c r="AE17" s="24" t="e">
        <f t="shared" ref="AE17" si="29">Y17</f>
        <v>#REF!</v>
      </c>
      <c r="AF17" s="26">
        <v>0</v>
      </c>
    </row>
    <row r="18" spans="1:32" ht="52.5" customHeight="1" thickBot="1" x14ac:dyDescent="0.4">
      <c r="A18" s="22">
        <v>16</v>
      </c>
      <c r="B18" s="23" t="s">
        <v>8</v>
      </c>
      <c r="C18" s="23" t="s">
        <v>31</v>
      </c>
      <c r="D18" s="22" t="s">
        <v>21</v>
      </c>
      <c r="E18" s="23" t="s">
        <v>59</v>
      </c>
      <c r="F18" s="23" t="s">
        <v>72</v>
      </c>
      <c r="G18" s="22" t="s">
        <v>237</v>
      </c>
      <c r="H18" s="22" t="s">
        <v>287</v>
      </c>
      <c r="I18" s="22"/>
      <c r="J18" s="22" t="s">
        <v>193</v>
      </c>
      <c r="K18" s="18"/>
      <c r="L18" s="18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5"/>
      <c r="X18" s="24"/>
      <c r="Y18" s="24" t="e">
        <f>(T18-#REF!-L18-Q18-R18)</f>
        <v>#REF!</v>
      </c>
      <c r="Z18" s="26">
        <f t="shared" ref="Z18:Z19" si="30">T18-X18</f>
        <v>0</v>
      </c>
      <c r="AA18" s="24">
        <v>0</v>
      </c>
      <c r="AB18" s="26">
        <f t="shared" ref="AB18:AB19" si="31">O18-X18</f>
        <v>0</v>
      </c>
      <c r="AC18" s="24">
        <f t="shared" ref="AC18:AC19" si="32">N18+S18</f>
        <v>0</v>
      </c>
      <c r="AD18" s="26">
        <f t="shared" ref="AD18:AD19" si="33">N18</f>
        <v>0</v>
      </c>
      <c r="AE18" s="24" t="e">
        <f t="shared" ref="AE18:AE19" si="34">Y18</f>
        <v>#REF!</v>
      </c>
      <c r="AF18" s="26">
        <v>0</v>
      </c>
    </row>
    <row r="19" spans="1:32" ht="42" customHeight="1" thickBot="1" x14ac:dyDescent="0.4">
      <c r="A19" s="22">
        <v>17</v>
      </c>
      <c r="B19" s="23" t="s">
        <v>8</v>
      </c>
      <c r="C19" s="23" t="s">
        <v>31</v>
      </c>
      <c r="D19" s="22" t="s">
        <v>304</v>
      </c>
      <c r="E19" s="23" t="s">
        <v>168</v>
      </c>
      <c r="F19" s="22" t="s">
        <v>169</v>
      </c>
      <c r="G19" s="22" t="s">
        <v>153</v>
      </c>
      <c r="H19" s="22" t="s">
        <v>224</v>
      </c>
      <c r="I19" s="22"/>
      <c r="J19" s="22" t="s">
        <v>193</v>
      </c>
      <c r="K19" s="18"/>
      <c r="L19" s="18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5"/>
      <c r="X19" s="24"/>
      <c r="Y19" s="24" t="e">
        <f>(T19-#REF!-L19-Q19-R19)</f>
        <v>#REF!</v>
      </c>
      <c r="Z19" s="26">
        <f t="shared" si="30"/>
        <v>0</v>
      </c>
      <c r="AA19" s="24">
        <v>0</v>
      </c>
      <c r="AB19" s="26">
        <f t="shared" si="31"/>
        <v>0</v>
      </c>
      <c r="AC19" s="24">
        <f t="shared" si="32"/>
        <v>0</v>
      </c>
      <c r="AD19" s="26">
        <f t="shared" si="33"/>
        <v>0</v>
      </c>
      <c r="AE19" s="24" t="e">
        <f t="shared" si="34"/>
        <v>#REF!</v>
      </c>
      <c r="AF19" s="26">
        <v>0</v>
      </c>
    </row>
    <row r="20" spans="1:32" ht="42" customHeight="1" thickBot="1" x14ac:dyDescent="0.4">
      <c r="A20" s="22">
        <v>18</v>
      </c>
      <c r="B20" s="23" t="s">
        <v>8</v>
      </c>
      <c r="C20" s="23" t="s">
        <v>31</v>
      </c>
      <c r="D20" s="22" t="s">
        <v>283</v>
      </c>
      <c r="E20" s="23" t="s">
        <v>179</v>
      </c>
      <c r="F20" s="22" t="s">
        <v>180</v>
      </c>
      <c r="G20" s="22" t="s">
        <v>280</v>
      </c>
      <c r="H20" s="22" t="s">
        <v>234</v>
      </c>
      <c r="I20" s="22"/>
      <c r="J20" s="22" t="s">
        <v>193</v>
      </c>
      <c r="K20" s="18"/>
      <c r="L20" s="18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5"/>
      <c r="X20" s="24"/>
      <c r="Y20" s="24" t="e">
        <f>(T20-#REF!-L20-Q20-R20)</f>
        <v>#REF!</v>
      </c>
      <c r="Z20" s="26">
        <f t="shared" ref="Z20" si="35">T20-X20</f>
        <v>0</v>
      </c>
      <c r="AA20" s="24">
        <v>0</v>
      </c>
      <c r="AB20" s="26">
        <f t="shared" ref="AB20" si="36">O20-X20</f>
        <v>0</v>
      </c>
      <c r="AC20" s="24">
        <f t="shared" ref="AC20" si="37">N20+S20</f>
        <v>0</v>
      </c>
      <c r="AD20" s="26">
        <f t="shared" ref="AD20" si="38">N20</f>
        <v>0</v>
      </c>
      <c r="AE20" s="24" t="e">
        <f t="shared" ref="AE20" si="39">Y20</f>
        <v>#REF!</v>
      </c>
      <c r="AF20" s="26">
        <v>0</v>
      </c>
    </row>
    <row r="21" spans="1:32" ht="42" customHeight="1" thickBot="1" x14ac:dyDescent="0.4">
      <c r="A21" s="22">
        <v>19</v>
      </c>
      <c r="B21" s="23" t="s">
        <v>8</v>
      </c>
      <c r="C21" s="23" t="s">
        <v>31</v>
      </c>
      <c r="D21" s="22" t="s">
        <v>282</v>
      </c>
      <c r="E21" s="23" t="s">
        <v>181</v>
      </c>
      <c r="F21" s="22" t="s">
        <v>182</v>
      </c>
      <c r="G21" s="22" t="s">
        <v>280</v>
      </c>
      <c r="H21" s="22" t="s">
        <v>233</v>
      </c>
      <c r="I21" s="22"/>
      <c r="J21" s="22" t="s">
        <v>193</v>
      </c>
      <c r="K21" s="18"/>
      <c r="L21" s="18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5"/>
      <c r="X21" s="24"/>
      <c r="Y21" s="24" t="e">
        <f>(T21-#REF!-L21-Q21-R21)</f>
        <v>#REF!</v>
      </c>
      <c r="Z21" s="26">
        <f t="shared" ref="Z21" si="40">T21-X21</f>
        <v>0</v>
      </c>
      <c r="AA21" s="24">
        <v>0</v>
      </c>
      <c r="AB21" s="26">
        <f t="shared" ref="AB21" si="41">O21-X21</f>
        <v>0</v>
      </c>
      <c r="AC21" s="24">
        <f t="shared" ref="AC21" si="42">N21+S21</f>
        <v>0</v>
      </c>
      <c r="AD21" s="26">
        <f t="shared" ref="AD21" si="43">N21</f>
        <v>0</v>
      </c>
      <c r="AE21" s="24" t="e">
        <f t="shared" ref="AE21" si="44">Y21</f>
        <v>#REF!</v>
      </c>
      <c r="AF21" s="26">
        <v>0</v>
      </c>
    </row>
    <row r="22" spans="1:32" ht="42" customHeight="1" thickBot="1" x14ac:dyDescent="0.4">
      <c r="A22" s="22">
        <v>20</v>
      </c>
      <c r="B22" s="23" t="s">
        <v>8</v>
      </c>
      <c r="C22" s="23" t="s">
        <v>31</v>
      </c>
      <c r="D22" s="22" t="s">
        <v>305</v>
      </c>
      <c r="E22" s="23" t="s">
        <v>183</v>
      </c>
      <c r="F22" s="22" t="s">
        <v>184</v>
      </c>
      <c r="G22" s="22" t="s">
        <v>280</v>
      </c>
      <c r="H22" s="22" t="s">
        <v>232</v>
      </c>
      <c r="I22" s="22"/>
      <c r="J22" s="22" t="s">
        <v>193</v>
      </c>
      <c r="K22" s="18"/>
      <c r="L22" s="18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5"/>
      <c r="X22" s="24"/>
      <c r="Y22" s="24" t="e">
        <f>(T22-#REF!-L22-Q22-R22)</f>
        <v>#REF!</v>
      </c>
      <c r="Z22" s="26">
        <f t="shared" ref="Z22" si="45">T22-X22</f>
        <v>0</v>
      </c>
      <c r="AA22" s="24">
        <v>0</v>
      </c>
      <c r="AB22" s="26">
        <f t="shared" ref="AB22" si="46">O22-X22</f>
        <v>0</v>
      </c>
      <c r="AC22" s="24">
        <f t="shared" ref="AC22" si="47">N22+S22</f>
        <v>0</v>
      </c>
      <c r="AD22" s="26">
        <f t="shared" ref="AD22" si="48">N22</f>
        <v>0</v>
      </c>
      <c r="AE22" s="24" t="e">
        <f t="shared" ref="AE22" si="49">Y22</f>
        <v>#REF!</v>
      </c>
      <c r="AF22" s="26">
        <v>0</v>
      </c>
    </row>
    <row r="23" spans="1:32" ht="42" customHeight="1" thickBot="1" x14ac:dyDescent="0.4">
      <c r="A23" s="22">
        <v>21</v>
      </c>
      <c r="B23" s="23" t="s">
        <v>8</v>
      </c>
      <c r="C23" s="23" t="s">
        <v>31</v>
      </c>
      <c r="D23" s="22" t="s">
        <v>310</v>
      </c>
      <c r="E23" s="23" t="s">
        <v>183</v>
      </c>
      <c r="F23" s="22" t="s">
        <v>184</v>
      </c>
      <c r="G23" s="22" t="s">
        <v>280</v>
      </c>
      <c r="H23" s="22" t="s">
        <v>311</v>
      </c>
      <c r="I23" s="22"/>
      <c r="J23" s="22" t="s">
        <v>193</v>
      </c>
      <c r="K23" s="18"/>
      <c r="L23" s="18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5"/>
      <c r="X23" s="24"/>
      <c r="Y23" s="24" t="e">
        <f>(T23-#REF!-L23-Q23-R23)</f>
        <v>#REF!</v>
      </c>
      <c r="Z23" s="26">
        <f t="shared" ref="Z23" si="50">T23-X23</f>
        <v>0</v>
      </c>
      <c r="AA23" s="24">
        <v>0</v>
      </c>
      <c r="AB23" s="26">
        <f t="shared" ref="AB23" si="51">O23-X23</f>
        <v>0</v>
      </c>
      <c r="AC23" s="24">
        <f t="shared" ref="AC23" si="52">N23+S23</f>
        <v>0</v>
      </c>
      <c r="AD23" s="26">
        <f t="shared" ref="AD23" si="53">N23</f>
        <v>0</v>
      </c>
      <c r="AE23" s="24" t="e">
        <f t="shared" ref="AE23" si="54">Y23</f>
        <v>#REF!</v>
      </c>
      <c r="AF23" s="26">
        <v>0</v>
      </c>
    </row>
    <row r="24" spans="1:32" ht="42" customHeight="1" thickBot="1" x14ac:dyDescent="0.4">
      <c r="A24" s="22">
        <v>22</v>
      </c>
      <c r="B24" s="23" t="s">
        <v>8</v>
      </c>
      <c r="C24" s="23" t="s">
        <v>31</v>
      </c>
      <c r="D24" s="22" t="s">
        <v>306</v>
      </c>
      <c r="E24" s="23" t="s">
        <v>183</v>
      </c>
      <c r="F24" s="22" t="s">
        <v>184</v>
      </c>
      <c r="G24" s="22" t="s">
        <v>280</v>
      </c>
      <c r="H24" s="22" t="s">
        <v>231</v>
      </c>
      <c r="I24" s="22"/>
      <c r="J24" s="22" t="s">
        <v>193</v>
      </c>
      <c r="K24" s="18"/>
      <c r="L24" s="18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5"/>
      <c r="X24" s="24"/>
      <c r="Y24" s="24" t="e">
        <f>(T24-#REF!-L24-Q24-R24)</f>
        <v>#REF!</v>
      </c>
      <c r="Z24" s="26">
        <f t="shared" ref="Z24" si="55">T24-X24</f>
        <v>0</v>
      </c>
      <c r="AA24" s="24">
        <v>0</v>
      </c>
      <c r="AB24" s="26">
        <f t="shared" ref="AB24" si="56">O24-X24</f>
        <v>0</v>
      </c>
      <c r="AC24" s="24">
        <f t="shared" ref="AC24" si="57">N24+S24</f>
        <v>0</v>
      </c>
      <c r="AD24" s="26">
        <f t="shared" ref="AD24" si="58">N24</f>
        <v>0</v>
      </c>
      <c r="AE24" s="24" t="e">
        <f t="shared" ref="AE24" si="59">Y24</f>
        <v>#REF!</v>
      </c>
      <c r="AF24" s="26">
        <v>0</v>
      </c>
    </row>
    <row r="25" spans="1:32" ht="42" customHeight="1" thickBot="1" x14ac:dyDescent="0.4">
      <c r="A25" s="22">
        <v>23</v>
      </c>
      <c r="B25" s="23" t="s">
        <v>8</v>
      </c>
      <c r="C25" s="23" t="s">
        <v>31</v>
      </c>
      <c r="D25" s="22" t="s">
        <v>281</v>
      </c>
      <c r="E25" s="23" t="s">
        <v>185</v>
      </c>
      <c r="F25" s="22" t="s">
        <v>186</v>
      </c>
      <c r="G25" s="22" t="s">
        <v>280</v>
      </c>
      <c r="H25" s="22" t="s">
        <v>231</v>
      </c>
      <c r="I25" s="22"/>
      <c r="J25" s="22" t="s">
        <v>193</v>
      </c>
      <c r="K25" s="18"/>
      <c r="L25" s="18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5"/>
      <c r="X25" s="24"/>
      <c r="Y25" s="24" t="e">
        <f>(T25-#REF!-L25-Q25-R25)</f>
        <v>#REF!</v>
      </c>
      <c r="Z25" s="26">
        <f t="shared" ref="Z25:Z26" si="60">T25-X25</f>
        <v>0</v>
      </c>
      <c r="AA25" s="24">
        <v>0</v>
      </c>
      <c r="AB25" s="26">
        <f t="shared" ref="AB25:AB26" si="61">O25-X25</f>
        <v>0</v>
      </c>
      <c r="AC25" s="24">
        <f t="shared" ref="AC25:AC26" si="62">N25+S25</f>
        <v>0</v>
      </c>
      <c r="AD25" s="26">
        <f t="shared" ref="AD25:AD26" si="63">N25</f>
        <v>0</v>
      </c>
      <c r="AE25" s="24" t="e">
        <f t="shared" ref="AE25:AE26" si="64">Y25</f>
        <v>#REF!</v>
      </c>
      <c r="AF25" s="26">
        <v>0</v>
      </c>
    </row>
    <row r="26" spans="1:32" ht="42" customHeight="1" thickBot="1" x14ac:dyDescent="0.4">
      <c r="A26" s="22">
        <v>24</v>
      </c>
      <c r="B26" s="23" t="s">
        <v>8</v>
      </c>
      <c r="C26" s="23" t="s">
        <v>31</v>
      </c>
      <c r="D26" s="22" t="s">
        <v>279</v>
      </c>
      <c r="E26" s="23" t="s">
        <v>176</v>
      </c>
      <c r="F26" s="23" t="s">
        <v>177</v>
      </c>
      <c r="G26" s="22" t="s">
        <v>280</v>
      </c>
      <c r="H26" s="22" t="s">
        <v>227</v>
      </c>
      <c r="I26" s="22"/>
      <c r="J26" s="22" t="s">
        <v>193</v>
      </c>
      <c r="K26" s="18"/>
      <c r="L26" s="18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5"/>
      <c r="X26" s="24"/>
      <c r="Y26" s="24" t="e">
        <f>(T26-#REF!-L26-Q26-R26)</f>
        <v>#REF!</v>
      </c>
      <c r="Z26" s="26">
        <f t="shared" si="60"/>
        <v>0</v>
      </c>
      <c r="AA26" s="24">
        <v>0</v>
      </c>
      <c r="AB26" s="26">
        <f t="shared" si="61"/>
        <v>0</v>
      </c>
      <c r="AC26" s="24">
        <f t="shared" si="62"/>
        <v>0</v>
      </c>
      <c r="AD26" s="26">
        <f t="shared" si="63"/>
        <v>0</v>
      </c>
      <c r="AE26" s="24" t="e">
        <f t="shared" si="64"/>
        <v>#REF!</v>
      </c>
      <c r="AF26" s="26">
        <v>0</v>
      </c>
    </row>
    <row r="27" spans="1:32" ht="42" customHeight="1" thickBot="1" x14ac:dyDescent="0.4">
      <c r="A27" s="22">
        <v>25</v>
      </c>
      <c r="B27" s="23" t="s">
        <v>8</v>
      </c>
      <c r="C27" s="23" t="s">
        <v>31</v>
      </c>
      <c r="D27" s="22" t="s">
        <v>345</v>
      </c>
      <c r="E27" s="23" t="s">
        <v>60</v>
      </c>
      <c r="F27" s="23" t="s">
        <v>71</v>
      </c>
      <c r="G27" s="22" t="s">
        <v>280</v>
      </c>
      <c r="H27" s="22" t="s">
        <v>227</v>
      </c>
      <c r="I27" s="22"/>
      <c r="J27" s="22" t="s">
        <v>193</v>
      </c>
      <c r="K27" s="18"/>
      <c r="L27" s="18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5"/>
      <c r="X27" s="24"/>
      <c r="Y27" s="24" t="e">
        <f>(T27-#REF!-L27-Q27-R27)</f>
        <v>#REF!</v>
      </c>
      <c r="Z27" s="26">
        <f t="shared" ref="Z27" si="65">T27-X27</f>
        <v>0</v>
      </c>
      <c r="AA27" s="24">
        <v>0</v>
      </c>
      <c r="AB27" s="26">
        <f t="shared" ref="AB27" si="66">O27-X27</f>
        <v>0</v>
      </c>
      <c r="AC27" s="24">
        <f t="shared" ref="AC27" si="67">N27+S27</f>
        <v>0</v>
      </c>
      <c r="AD27" s="26">
        <f t="shared" ref="AD27" si="68">N27</f>
        <v>0</v>
      </c>
      <c r="AE27" s="24" t="e">
        <f t="shared" ref="AE27" si="69">Y27</f>
        <v>#REF!</v>
      </c>
      <c r="AF27" s="26">
        <v>0</v>
      </c>
    </row>
    <row r="28" spans="1:32" ht="42" customHeight="1" thickBot="1" x14ac:dyDescent="0.4">
      <c r="A28" s="22">
        <v>26</v>
      </c>
      <c r="B28" s="23" t="s">
        <v>8</v>
      </c>
      <c r="C28" s="23" t="s">
        <v>31</v>
      </c>
      <c r="D28" s="22" t="s">
        <v>21</v>
      </c>
      <c r="E28" s="23" t="s">
        <v>164</v>
      </c>
      <c r="F28" s="23" t="s">
        <v>112</v>
      </c>
      <c r="G28" s="22" t="s">
        <v>113</v>
      </c>
      <c r="H28" s="22" t="s">
        <v>241</v>
      </c>
      <c r="I28" s="22"/>
      <c r="J28" s="22" t="s">
        <v>193</v>
      </c>
      <c r="K28" s="18"/>
      <c r="L28" s="18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5"/>
      <c r="X28" s="24"/>
      <c r="Y28" s="24" t="e">
        <f>(T28-#REF!-L28-Q28-R28)</f>
        <v>#REF!</v>
      </c>
      <c r="Z28" s="26">
        <f t="shared" ref="Z28" si="70">T28-X28</f>
        <v>0</v>
      </c>
      <c r="AA28" s="24">
        <v>0</v>
      </c>
      <c r="AB28" s="26">
        <f t="shared" ref="AB28" si="71">O28-X28</f>
        <v>0</v>
      </c>
      <c r="AC28" s="24">
        <f t="shared" ref="AC28" si="72">N28+S28</f>
        <v>0</v>
      </c>
      <c r="AD28" s="26">
        <f t="shared" ref="AD28" si="73">N28</f>
        <v>0</v>
      </c>
      <c r="AE28" s="24" t="e">
        <f t="shared" ref="AE28" si="74">Y28</f>
        <v>#REF!</v>
      </c>
      <c r="AF28" s="26">
        <v>0</v>
      </c>
    </row>
    <row r="29" spans="1:32" ht="42" customHeight="1" thickBot="1" x14ac:dyDescent="0.4">
      <c r="A29" s="22">
        <v>27</v>
      </c>
      <c r="B29" s="23" t="s">
        <v>8</v>
      </c>
      <c r="C29" s="23" t="s">
        <v>31</v>
      </c>
      <c r="D29" s="22" t="s">
        <v>297</v>
      </c>
      <c r="E29" s="23" t="s">
        <v>192</v>
      </c>
      <c r="F29" s="23" t="s">
        <v>178</v>
      </c>
      <c r="G29" s="22" t="s">
        <v>280</v>
      </c>
      <c r="H29" s="22" t="s">
        <v>228</v>
      </c>
      <c r="I29" s="22"/>
      <c r="J29" s="22" t="s">
        <v>193</v>
      </c>
      <c r="K29" s="18"/>
      <c r="L29" s="18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5"/>
      <c r="X29" s="24"/>
      <c r="Y29" s="24" t="e">
        <f>(T29-#REF!-L29-Q29-R29)</f>
        <v>#REF!</v>
      </c>
      <c r="Z29" s="26">
        <f t="shared" ref="Z29" si="75">T29-X29</f>
        <v>0</v>
      </c>
      <c r="AA29" s="24">
        <v>0</v>
      </c>
      <c r="AB29" s="26">
        <f t="shared" ref="AB29" si="76">O29-X29</f>
        <v>0</v>
      </c>
      <c r="AC29" s="24">
        <f t="shared" ref="AC29" si="77">N29+S29</f>
        <v>0</v>
      </c>
      <c r="AD29" s="26">
        <f t="shared" ref="AD29" si="78">N29</f>
        <v>0</v>
      </c>
      <c r="AE29" s="24" t="e">
        <f t="shared" ref="AE29" si="79">Y29</f>
        <v>#REF!</v>
      </c>
      <c r="AF29" s="26">
        <v>0</v>
      </c>
    </row>
    <row r="30" spans="1:32" ht="42" customHeight="1" thickBot="1" x14ac:dyDescent="0.4">
      <c r="A30" s="22">
        <v>28</v>
      </c>
      <c r="B30" s="23" t="s">
        <v>8</v>
      </c>
      <c r="C30" s="23" t="s">
        <v>31</v>
      </c>
      <c r="D30" s="22" t="s">
        <v>307</v>
      </c>
      <c r="E30" s="23" t="s">
        <v>192</v>
      </c>
      <c r="F30" s="23" t="s">
        <v>178</v>
      </c>
      <c r="G30" s="22" t="s">
        <v>280</v>
      </c>
      <c r="H30" s="22" t="s">
        <v>228</v>
      </c>
      <c r="I30" s="22"/>
      <c r="J30" s="22" t="s">
        <v>193</v>
      </c>
      <c r="K30" s="18"/>
      <c r="L30" s="18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5"/>
      <c r="X30" s="24"/>
      <c r="Y30" s="24" t="e">
        <f>(T30-#REF!-L30-Q30-R30)</f>
        <v>#REF!</v>
      </c>
      <c r="Z30" s="26">
        <f t="shared" ref="Z30" si="80">T30-X30</f>
        <v>0</v>
      </c>
      <c r="AA30" s="24">
        <v>0</v>
      </c>
      <c r="AB30" s="26">
        <f t="shared" ref="AB30" si="81">O30-X30</f>
        <v>0</v>
      </c>
      <c r="AC30" s="24">
        <f t="shared" ref="AC30" si="82">N30+S30</f>
        <v>0</v>
      </c>
      <c r="AD30" s="26">
        <f t="shared" ref="AD30" si="83">N30</f>
        <v>0</v>
      </c>
      <c r="AE30" s="24" t="e">
        <f t="shared" ref="AE30" si="84">Y30</f>
        <v>#REF!</v>
      </c>
      <c r="AF30" s="26">
        <v>0</v>
      </c>
    </row>
    <row r="31" spans="1:32" ht="42" customHeight="1" thickBot="1" x14ac:dyDescent="0.4">
      <c r="A31" s="22">
        <v>29</v>
      </c>
      <c r="B31" s="23" t="s">
        <v>229</v>
      </c>
      <c r="C31" s="23" t="s">
        <v>230</v>
      </c>
      <c r="D31" s="22" t="s">
        <v>298</v>
      </c>
      <c r="E31" s="23" t="s">
        <v>192</v>
      </c>
      <c r="F31" s="23" t="s">
        <v>178</v>
      </c>
      <c r="G31" s="22" t="s">
        <v>280</v>
      </c>
      <c r="H31" s="22" t="s">
        <v>228</v>
      </c>
      <c r="I31" s="22"/>
      <c r="J31" s="22" t="s">
        <v>193</v>
      </c>
      <c r="K31" s="18"/>
      <c r="L31" s="18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5"/>
      <c r="X31" s="24"/>
      <c r="Y31" s="24" t="e">
        <f>(T31-#REF!-L31-Q31-R31)</f>
        <v>#REF!</v>
      </c>
      <c r="Z31" s="26">
        <f t="shared" ref="Z31" si="85">T31-X31</f>
        <v>0</v>
      </c>
      <c r="AA31" s="24">
        <v>0</v>
      </c>
      <c r="AB31" s="26">
        <f t="shared" ref="AB31" si="86">O31-X31</f>
        <v>0</v>
      </c>
      <c r="AC31" s="24">
        <f t="shared" ref="AC31" si="87">N31+S31</f>
        <v>0</v>
      </c>
      <c r="AD31" s="26">
        <f t="shared" ref="AD31" si="88">N31</f>
        <v>0</v>
      </c>
      <c r="AE31" s="24" t="e">
        <f t="shared" ref="AE31" si="89">Y31</f>
        <v>#REF!</v>
      </c>
      <c r="AF31" s="26">
        <v>0</v>
      </c>
    </row>
    <row r="32" spans="1:32" ht="42" customHeight="1" thickBot="1" x14ac:dyDescent="0.4">
      <c r="A32" s="22">
        <v>30</v>
      </c>
      <c r="B32" s="23" t="s">
        <v>9</v>
      </c>
      <c r="C32" s="23" t="s">
        <v>24</v>
      </c>
      <c r="D32" s="22" t="s">
        <v>132</v>
      </c>
      <c r="E32" s="23" t="s">
        <v>175</v>
      </c>
      <c r="F32" s="23" t="s">
        <v>174</v>
      </c>
      <c r="G32" s="22" t="s">
        <v>238</v>
      </c>
      <c r="H32" s="22" t="s">
        <v>226</v>
      </c>
      <c r="I32" s="22"/>
      <c r="J32" s="22" t="s">
        <v>193</v>
      </c>
      <c r="K32" s="18"/>
      <c r="L32" s="18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5"/>
      <c r="X32" s="24"/>
      <c r="Y32" s="24" t="e">
        <f>(T32-#REF!-L32-Q32-R32)</f>
        <v>#REF!</v>
      </c>
      <c r="Z32" s="26">
        <f t="shared" ref="Z32" si="90">T32-X32</f>
        <v>0</v>
      </c>
      <c r="AA32" s="24">
        <v>1</v>
      </c>
      <c r="AB32" s="26">
        <f t="shared" ref="AB32" si="91">O32-X32</f>
        <v>0</v>
      </c>
      <c r="AC32" s="24">
        <f t="shared" ref="AC32" si="92">N32+S32</f>
        <v>0</v>
      </c>
      <c r="AD32" s="26">
        <f t="shared" ref="AD32" si="93">N32</f>
        <v>0</v>
      </c>
      <c r="AE32" s="24" t="e">
        <f t="shared" ref="AE32" si="94">Y32</f>
        <v>#REF!</v>
      </c>
      <c r="AF32" s="26">
        <v>0</v>
      </c>
    </row>
    <row r="33" spans="1:32" ht="42" customHeight="1" thickBot="1" x14ac:dyDescent="0.4">
      <c r="A33" s="22">
        <v>31</v>
      </c>
      <c r="B33" s="23" t="s">
        <v>9</v>
      </c>
      <c r="C33" s="23" t="s">
        <v>24</v>
      </c>
      <c r="D33" s="22" t="s">
        <v>132</v>
      </c>
      <c r="E33" s="23" t="s">
        <v>133</v>
      </c>
      <c r="F33" s="23" t="s">
        <v>134</v>
      </c>
      <c r="G33" s="22" t="s">
        <v>238</v>
      </c>
      <c r="H33" s="22" t="s">
        <v>211</v>
      </c>
      <c r="I33" s="22"/>
      <c r="J33" s="22" t="s">
        <v>193</v>
      </c>
      <c r="K33" s="18"/>
      <c r="L33" s="18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5"/>
      <c r="X33" s="24"/>
      <c r="Y33" s="24" t="e">
        <f>(T33-#REF!-L33-Q33-R33)</f>
        <v>#REF!</v>
      </c>
      <c r="Z33" s="26">
        <f t="shared" ref="Z33" si="95">T33-X33</f>
        <v>0</v>
      </c>
      <c r="AA33" s="24">
        <v>1</v>
      </c>
      <c r="AB33" s="26">
        <f t="shared" ref="AB33" si="96">O33-X33</f>
        <v>0</v>
      </c>
      <c r="AC33" s="24">
        <f t="shared" ref="AC33" si="97">N33+S33</f>
        <v>0</v>
      </c>
      <c r="AD33" s="26">
        <f t="shared" ref="AD33" si="98">N33</f>
        <v>0</v>
      </c>
      <c r="AE33" s="24" t="e">
        <f t="shared" ref="AE33" si="99">Y33</f>
        <v>#REF!</v>
      </c>
      <c r="AF33" s="26">
        <v>0</v>
      </c>
    </row>
    <row r="34" spans="1:32" ht="42" customHeight="1" thickBot="1" x14ac:dyDescent="0.4">
      <c r="A34" s="22">
        <v>32</v>
      </c>
      <c r="B34" s="23" t="s">
        <v>9</v>
      </c>
      <c r="C34" s="23" t="s">
        <v>24</v>
      </c>
      <c r="D34" s="22" t="s">
        <v>48</v>
      </c>
      <c r="E34" s="23" t="s">
        <v>28</v>
      </c>
      <c r="F34" s="23" t="s">
        <v>68</v>
      </c>
      <c r="G34" s="22" t="s">
        <v>238</v>
      </c>
      <c r="H34" s="22" t="s">
        <v>210</v>
      </c>
      <c r="I34" s="22" t="s">
        <v>197</v>
      </c>
      <c r="J34" s="22" t="s">
        <v>308</v>
      </c>
      <c r="K34" s="18"/>
      <c r="L34" s="18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5"/>
      <c r="X34" s="24"/>
      <c r="Y34" s="24" t="e">
        <f>(T34-#REF!-L34-Q34-R34)</f>
        <v>#REF!</v>
      </c>
      <c r="Z34" s="26">
        <f t="shared" ref="Z34" si="100">T34-X34</f>
        <v>0</v>
      </c>
      <c r="AA34" s="24">
        <v>1</v>
      </c>
      <c r="AB34" s="26">
        <f t="shared" ref="AB34" si="101">O34-X34</f>
        <v>0</v>
      </c>
      <c r="AC34" s="24">
        <f t="shared" ref="AC34" si="102">N34+S34</f>
        <v>0</v>
      </c>
      <c r="AD34" s="26">
        <f t="shared" ref="AD34" si="103">N34</f>
        <v>0</v>
      </c>
      <c r="AE34" s="24" t="e">
        <f t="shared" ref="AE34" si="104">Y34</f>
        <v>#REF!</v>
      </c>
      <c r="AF34" s="26">
        <v>0</v>
      </c>
    </row>
    <row r="35" spans="1:32" ht="42" customHeight="1" thickBot="1" x14ac:dyDescent="0.4">
      <c r="A35" s="22">
        <v>33</v>
      </c>
      <c r="B35" s="23" t="s">
        <v>10</v>
      </c>
      <c r="C35" s="23" t="s">
        <v>50</v>
      </c>
      <c r="D35" s="22" t="s">
        <v>225</v>
      </c>
      <c r="E35" s="23"/>
      <c r="F35" s="23"/>
      <c r="G35" s="22" t="s">
        <v>238</v>
      </c>
      <c r="H35" s="22" t="s">
        <v>296</v>
      </c>
      <c r="I35" s="22"/>
      <c r="J35" s="22" t="s">
        <v>193</v>
      </c>
      <c r="K35" s="18"/>
      <c r="L35" s="18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5"/>
      <c r="X35" s="24"/>
      <c r="Y35" s="24"/>
      <c r="Z35" s="26"/>
      <c r="AA35" s="24"/>
      <c r="AB35" s="26"/>
      <c r="AC35" s="24"/>
      <c r="AD35" s="26"/>
      <c r="AE35" s="24"/>
      <c r="AF35" s="26"/>
    </row>
    <row r="36" spans="1:32" ht="42" customHeight="1" thickBot="1" x14ac:dyDescent="0.4">
      <c r="A36" s="22">
        <v>34</v>
      </c>
      <c r="B36" s="23" t="s">
        <v>10</v>
      </c>
      <c r="C36" s="23" t="s">
        <v>50</v>
      </c>
      <c r="D36" s="22" t="s">
        <v>147</v>
      </c>
      <c r="E36" s="23" t="s">
        <v>148</v>
      </c>
      <c r="F36" s="23" t="s">
        <v>149</v>
      </c>
      <c r="G36" s="22" t="s">
        <v>238</v>
      </c>
      <c r="H36" s="22" t="s">
        <v>215</v>
      </c>
      <c r="I36" s="22"/>
      <c r="J36" s="22" t="s">
        <v>193</v>
      </c>
      <c r="K36" s="18"/>
      <c r="L36" s="18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5"/>
      <c r="X36" s="24"/>
      <c r="Y36" s="24" t="e">
        <f>(T36-#REF!-L36-Q36-R36)</f>
        <v>#REF!</v>
      </c>
      <c r="Z36" s="26">
        <f t="shared" ref="Z36" si="105">T36-X36</f>
        <v>0</v>
      </c>
      <c r="AA36" s="24">
        <v>1</v>
      </c>
      <c r="AB36" s="26">
        <f t="shared" ref="AB36" si="106">O36-X36</f>
        <v>0</v>
      </c>
      <c r="AC36" s="24">
        <f t="shared" ref="AC36" si="107">N36+S36</f>
        <v>0</v>
      </c>
      <c r="AD36" s="26">
        <f t="shared" ref="AD36" si="108">N36</f>
        <v>0</v>
      </c>
      <c r="AE36" s="24" t="e">
        <f t="shared" ref="AE36" si="109">Y36</f>
        <v>#REF!</v>
      </c>
      <c r="AF36" s="26">
        <v>0</v>
      </c>
    </row>
    <row r="37" spans="1:32" ht="42" customHeight="1" thickBot="1" x14ac:dyDescent="0.4">
      <c r="A37" s="22">
        <v>35</v>
      </c>
      <c r="B37" s="23" t="s">
        <v>10</v>
      </c>
      <c r="C37" s="23" t="s">
        <v>50</v>
      </c>
      <c r="D37" s="28">
        <v>37292</v>
      </c>
      <c r="E37" s="23"/>
      <c r="F37" s="23"/>
      <c r="G37" s="22" t="s">
        <v>238</v>
      </c>
      <c r="H37" s="22" t="s">
        <v>341</v>
      </c>
      <c r="I37" s="22"/>
      <c r="J37" s="22"/>
      <c r="K37" s="18"/>
      <c r="L37" s="18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5"/>
      <c r="X37" s="24"/>
      <c r="Y37" s="24"/>
      <c r="Z37" s="26"/>
      <c r="AA37" s="24"/>
      <c r="AB37" s="26"/>
      <c r="AC37" s="24"/>
      <c r="AD37" s="26"/>
      <c r="AE37" s="24"/>
      <c r="AF37" s="26"/>
    </row>
    <row r="38" spans="1:32" ht="42" customHeight="1" thickBot="1" x14ac:dyDescent="0.4">
      <c r="A38" s="22">
        <v>36</v>
      </c>
      <c r="B38" s="23" t="s">
        <v>10</v>
      </c>
      <c r="C38" s="23" t="s">
        <v>50</v>
      </c>
      <c r="D38" s="22" t="s">
        <v>51</v>
      </c>
      <c r="E38" s="23" t="s">
        <v>74</v>
      </c>
      <c r="F38" s="23" t="s">
        <v>73</v>
      </c>
      <c r="G38" s="22" t="s">
        <v>238</v>
      </c>
      <c r="H38" s="22" t="s">
        <v>286</v>
      </c>
      <c r="I38" s="22"/>
      <c r="J38" s="22" t="s">
        <v>193</v>
      </c>
      <c r="K38" s="18"/>
      <c r="L38" s="18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5"/>
      <c r="X38" s="24"/>
      <c r="Y38" s="24" t="e">
        <f>(T38-#REF!-L38-Q38-R38)</f>
        <v>#REF!</v>
      </c>
      <c r="Z38" s="26">
        <f t="shared" ref="Z38" si="110">T38-X38</f>
        <v>0</v>
      </c>
      <c r="AA38" s="24">
        <v>1</v>
      </c>
      <c r="AB38" s="26">
        <f t="shared" ref="AB38" si="111">O38-X38</f>
        <v>0</v>
      </c>
      <c r="AC38" s="24">
        <f t="shared" ref="AC38" si="112">N38+S38</f>
        <v>0</v>
      </c>
      <c r="AD38" s="26">
        <f t="shared" ref="AD38" si="113">N38</f>
        <v>0</v>
      </c>
      <c r="AE38" s="24" t="e">
        <f t="shared" ref="AE38" si="114">Y38</f>
        <v>#REF!</v>
      </c>
      <c r="AF38" s="26">
        <v>0</v>
      </c>
    </row>
    <row r="39" spans="1:32" ht="42" customHeight="1" thickBot="1" x14ac:dyDescent="0.4">
      <c r="A39" s="22">
        <v>37</v>
      </c>
      <c r="B39" s="23" t="s">
        <v>10</v>
      </c>
      <c r="C39" s="23" t="s">
        <v>50</v>
      </c>
      <c r="D39" s="22" t="s">
        <v>131</v>
      </c>
      <c r="E39" s="23" t="s">
        <v>127</v>
      </c>
      <c r="F39" s="22" t="s">
        <v>128</v>
      </c>
      <c r="G39" s="22" t="s">
        <v>238</v>
      </c>
      <c r="H39" s="22" t="s">
        <v>256</v>
      </c>
      <c r="I39" s="22"/>
      <c r="J39" s="22" t="s">
        <v>193</v>
      </c>
      <c r="K39" s="18"/>
      <c r="L39" s="18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5"/>
      <c r="X39" s="24"/>
      <c r="Y39" s="24" t="e">
        <f>(T39-#REF!-L39-Q39-R39)</f>
        <v>#REF!</v>
      </c>
      <c r="Z39" s="26">
        <f t="shared" ref="Z39" si="115">T39-X39</f>
        <v>0</v>
      </c>
      <c r="AA39" s="24">
        <v>1</v>
      </c>
      <c r="AB39" s="26">
        <f t="shared" ref="AB39" si="116">O39-X39</f>
        <v>0</v>
      </c>
      <c r="AC39" s="24">
        <f t="shared" ref="AC39" si="117">N39+S39</f>
        <v>0</v>
      </c>
      <c r="AD39" s="26">
        <f t="shared" ref="AD39" si="118">N39</f>
        <v>0</v>
      </c>
      <c r="AE39" s="24" t="e">
        <f t="shared" ref="AE39" si="119">Y39</f>
        <v>#REF!</v>
      </c>
      <c r="AF39" s="26">
        <v>0</v>
      </c>
    </row>
    <row r="40" spans="1:32" ht="42" customHeight="1" thickBot="1" x14ac:dyDescent="0.4">
      <c r="A40" s="22">
        <v>38</v>
      </c>
      <c r="B40" s="23">
        <v>37060</v>
      </c>
      <c r="C40" s="23" t="s">
        <v>321</v>
      </c>
      <c r="D40" s="22" t="s">
        <v>322</v>
      </c>
      <c r="E40" s="23"/>
      <c r="F40" s="22"/>
      <c r="G40" s="22" t="s">
        <v>236</v>
      </c>
      <c r="H40" s="22" t="s">
        <v>323</v>
      </c>
      <c r="I40" s="22"/>
      <c r="J40" s="22" t="s">
        <v>193</v>
      </c>
      <c r="K40" s="18"/>
      <c r="L40" s="18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5"/>
      <c r="X40" s="24"/>
      <c r="Y40" s="24"/>
      <c r="Z40" s="26"/>
      <c r="AA40" s="24"/>
      <c r="AB40" s="26"/>
      <c r="AC40" s="24"/>
      <c r="AD40" s="26"/>
      <c r="AE40" s="24"/>
      <c r="AF40" s="26"/>
    </row>
    <row r="41" spans="1:32" ht="42" customHeight="1" thickBot="1" x14ac:dyDescent="0.4">
      <c r="A41" s="22">
        <v>39</v>
      </c>
      <c r="B41" s="23" t="s">
        <v>11</v>
      </c>
      <c r="C41" s="23" t="s">
        <v>102</v>
      </c>
      <c r="D41" s="22" t="s">
        <v>103</v>
      </c>
      <c r="E41" s="23" t="s">
        <v>104</v>
      </c>
      <c r="F41" s="22" t="s">
        <v>117</v>
      </c>
      <c r="G41" s="22" t="s">
        <v>54</v>
      </c>
      <c r="H41" s="22" t="s">
        <v>330</v>
      </c>
      <c r="I41" s="22" t="s">
        <v>247</v>
      </c>
      <c r="J41" s="22" t="s">
        <v>247</v>
      </c>
      <c r="K41" s="18"/>
      <c r="L41" s="18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5"/>
      <c r="X41" s="24"/>
      <c r="Y41" s="24" t="e">
        <f>(T41-#REF!-L41-Q41-R41)</f>
        <v>#REF!</v>
      </c>
      <c r="Z41" s="26">
        <f t="shared" si="5"/>
        <v>0</v>
      </c>
      <c r="AA41" s="24">
        <v>0</v>
      </c>
      <c r="AB41" s="26">
        <f t="shared" si="6"/>
        <v>0</v>
      </c>
      <c r="AC41" s="24">
        <f t="shared" si="7"/>
        <v>0</v>
      </c>
      <c r="AD41" s="26">
        <f t="shared" si="8"/>
        <v>0</v>
      </c>
      <c r="AE41" s="24" t="e">
        <f t="shared" si="9"/>
        <v>#REF!</v>
      </c>
      <c r="AF41" s="26">
        <v>0</v>
      </c>
    </row>
    <row r="42" spans="1:32" ht="42" customHeight="1" thickBot="1" x14ac:dyDescent="0.4">
      <c r="A42" s="22">
        <v>40</v>
      </c>
      <c r="B42" s="23" t="s">
        <v>11</v>
      </c>
      <c r="C42" s="23" t="s">
        <v>102</v>
      </c>
      <c r="D42" s="22" t="s">
        <v>103</v>
      </c>
      <c r="E42" s="23"/>
      <c r="F42" s="22"/>
      <c r="G42" s="22" t="s">
        <v>342</v>
      </c>
      <c r="H42" s="22" t="s">
        <v>343</v>
      </c>
      <c r="I42" s="22" t="s">
        <v>344</v>
      </c>
      <c r="J42" s="22"/>
      <c r="K42" s="18"/>
      <c r="L42" s="18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5"/>
      <c r="X42" s="24"/>
      <c r="Y42" s="24"/>
      <c r="Z42" s="26"/>
      <c r="AA42" s="24"/>
      <c r="AB42" s="26"/>
      <c r="AC42" s="24"/>
      <c r="AD42" s="26"/>
      <c r="AE42" s="24"/>
      <c r="AF42" s="26"/>
    </row>
    <row r="43" spans="1:32" ht="42" customHeight="1" thickBot="1" x14ac:dyDescent="0.4">
      <c r="A43" s="22">
        <v>41</v>
      </c>
      <c r="B43" s="23" t="s">
        <v>12</v>
      </c>
      <c r="C43" s="23" t="s">
        <v>141</v>
      </c>
      <c r="D43" s="22" t="s">
        <v>142</v>
      </c>
      <c r="E43" s="23" t="s">
        <v>143</v>
      </c>
      <c r="F43" s="23" t="s">
        <v>144</v>
      </c>
      <c r="G43" s="22" t="s">
        <v>238</v>
      </c>
      <c r="H43" s="22" t="s">
        <v>216</v>
      </c>
      <c r="I43" s="22"/>
      <c r="J43" s="22" t="s">
        <v>193</v>
      </c>
      <c r="K43" s="18"/>
      <c r="L43" s="18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5"/>
      <c r="X43" s="24"/>
      <c r="Y43" s="24" t="e">
        <f>(T43-#REF!-L43-Q43-R43)</f>
        <v>#REF!</v>
      </c>
      <c r="Z43" s="26">
        <f t="shared" si="5"/>
        <v>0</v>
      </c>
      <c r="AA43" s="24">
        <v>1</v>
      </c>
      <c r="AB43" s="26">
        <f t="shared" si="6"/>
        <v>0</v>
      </c>
      <c r="AC43" s="24">
        <f t="shared" si="7"/>
        <v>0</v>
      </c>
      <c r="AD43" s="26">
        <f t="shared" si="8"/>
        <v>0</v>
      </c>
      <c r="AE43" s="24" t="e">
        <f t="shared" si="9"/>
        <v>#REF!</v>
      </c>
      <c r="AF43" s="26">
        <v>0</v>
      </c>
    </row>
    <row r="44" spans="1:32" ht="42" customHeight="1" thickBot="1" x14ac:dyDescent="0.4">
      <c r="A44" s="22">
        <v>42</v>
      </c>
      <c r="B44" s="23" t="s">
        <v>13</v>
      </c>
      <c r="C44" s="23" t="s">
        <v>122</v>
      </c>
      <c r="D44" s="22" t="s">
        <v>123</v>
      </c>
      <c r="E44" s="23" t="s">
        <v>124</v>
      </c>
      <c r="F44" s="22" t="s">
        <v>126</v>
      </c>
      <c r="G44" s="22" t="s">
        <v>238</v>
      </c>
      <c r="H44" s="22" t="s">
        <v>242</v>
      </c>
      <c r="I44" s="22"/>
      <c r="J44" s="22" t="s">
        <v>193</v>
      </c>
      <c r="K44" s="18"/>
      <c r="L44" s="18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5"/>
      <c r="X44" s="24"/>
      <c r="Y44" s="24" t="e">
        <f>(T44-#REF!-L44-Q44-R44)</f>
        <v>#REF!</v>
      </c>
      <c r="Z44" s="26">
        <f t="shared" ref="Z44:Z45" si="120">T44-X44</f>
        <v>0</v>
      </c>
      <c r="AA44" s="24">
        <v>2</v>
      </c>
      <c r="AB44" s="26">
        <f t="shared" ref="AB44:AB45" si="121">O44-X44</f>
        <v>0</v>
      </c>
      <c r="AC44" s="24">
        <f t="shared" ref="AC44:AC45" si="122">N44+S44</f>
        <v>0</v>
      </c>
      <c r="AD44" s="26">
        <f t="shared" ref="AD44:AD45" si="123">N44</f>
        <v>0</v>
      </c>
      <c r="AE44" s="24" t="e">
        <f t="shared" ref="AE44:AE45" si="124">Y44</f>
        <v>#REF!</v>
      </c>
      <c r="AF44" s="26">
        <v>0</v>
      </c>
    </row>
    <row r="45" spans="1:32" ht="42" customHeight="1" thickBot="1" x14ac:dyDescent="0.4">
      <c r="A45" s="22">
        <v>43</v>
      </c>
      <c r="B45" s="23" t="s">
        <v>13</v>
      </c>
      <c r="C45" s="23" t="s">
        <v>122</v>
      </c>
      <c r="D45" s="22" t="s">
        <v>125</v>
      </c>
      <c r="E45" s="23" t="s">
        <v>127</v>
      </c>
      <c r="F45" s="22" t="s">
        <v>128</v>
      </c>
      <c r="G45" s="22" t="s">
        <v>238</v>
      </c>
      <c r="H45" s="22" t="s">
        <v>243</v>
      </c>
      <c r="I45" s="22"/>
      <c r="J45" s="22" t="s">
        <v>193</v>
      </c>
      <c r="K45" s="18"/>
      <c r="L45" s="18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5"/>
      <c r="X45" s="24"/>
      <c r="Y45" s="24" t="e">
        <f>(T45-#REF!-L45-Q45-R45)</f>
        <v>#REF!</v>
      </c>
      <c r="Z45" s="26">
        <f t="shared" si="120"/>
        <v>0</v>
      </c>
      <c r="AA45" s="24">
        <v>2</v>
      </c>
      <c r="AB45" s="26">
        <f t="shared" si="121"/>
        <v>0</v>
      </c>
      <c r="AC45" s="24">
        <f t="shared" si="122"/>
        <v>0</v>
      </c>
      <c r="AD45" s="26">
        <f t="shared" si="123"/>
        <v>0</v>
      </c>
      <c r="AE45" s="24" t="e">
        <f t="shared" si="124"/>
        <v>#REF!</v>
      </c>
      <c r="AF45" s="26">
        <v>0</v>
      </c>
    </row>
    <row r="46" spans="1:32" ht="42" customHeight="1" thickBot="1" x14ac:dyDescent="0.4">
      <c r="A46" s="22">
        <v>44</v>
      </c>
      <c r="B46" s="23" t="s">
        <v>13</v>
      </c>
      <c r="C46" s="23" t="s">
        <v>122</v>
      </c>
      <c r="D46" s="22" t="s">
        <v>129</v>
      </c>
      <c r="E46" s="23" t="s">
        <v>127</v>
      </c>
      <c r="F46" s="22" t="s">
        <v>128</v>
      </c>
      <c r="G46" s="22" t="s">
        <v>238</v>
      </c>
      <c r="H46" s="22" t="s">
        <v>244</v>
      </c>
      <c r="I46" s="22"/>
      <c r="J46" s="22" t="s">
        <v>193</v>
      </c>
      <c r="K46" s="18"/>
      <c r="L46" s="18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5"/>
      <c r="X46" s="24"/>
      <c r="Y46" s="24" t="e">
        <f>(T46-#REF!-L46-Q46-R46)</f>
        <v>#REF!</v>
      </c>
      <c r="Z46" s="26">
        <f t="shared" ref="Z46" si="125">T46-X46</f>
        <v>0</v>
      </c>
      <c r="AA46" s="24">
        <v>2</v>
      </c>
      <c r="AB46" s="26">
        <f t="shared" ref="AB46" si="126">O46-X46</f>
        <v>0</v>
      </c>
      <c r="AC46" s="24">
        <f t="shared" ref="AC46" si="127">N46+S46</f>
        <v>0</v>
      </c>
      <c r="AD46" s="26">
        <f t="shared" ref="AD46" si="128">N46</f>
        <v>0</v>
      </c>
      <c r="AE46" s="24" t="e">
        <f t="shared" ref="AE46" si="129">Y46</f>
        <v>#REF!</v>
      </c>
      <c r="AF46" s="26">
        <v>0</v>
      </c>
    </row>
    <row r="47" spans="1:32" ht="42" customHeight="1" thickBot="1" x14ac:dyDescent="0.4">
      <c r="A47" s="22">
        <v>45</v>
      </c>
      <c r="B47" s="23" t="s">
        <v>13</v>
      </c>
      <c r="C47" s="23" t="s">
        <v>122</v>
      </c>
      <c r="D47" s="22" t="s">
        <v>130</v>
      </c>
      <c r="E47" s="23" t="s">
        <v>127</v>
      </c>
      <c r="F47" s="22" t="s">
        <v>128</v>
      </c>
      <c r="G47" s="22" t="s">
        <v>238</v>
      </c>
      <c r="H47" s="22" t="s">
        <v>245</v>
      </c>
      <c r="I47" s="22"/>
      <c r="J47" s="22" t="s">
        <v>193</v>
      </c>
      <c r="K47" s="18"/>
      <c r="L47" s="18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5"/>
      <c r="X47" s="24"/>
      <c r="Y47" s="24" t="e">
        <f>(T47-#REF!-L47-Q47-R47)</f>
        <v>#REF!</v>
      </c>
      <c r="Z47" s="26">
        <f t="shared" ref="Z47" si="130">T47-X47</f>
        <v>0</v>
      </c>
      <c r="AA47" s="24">
        <v>2</v>
      </c>
      <c r="AB47" s="26">
        <f t="shared" ref="AB47" si="131">O47-X47</f>
        <v>0</v>
      </c>
      <c r="AC47" s="24">
        <f t="shared" ref="AC47" si="132">N47+S47</f>
        <v>0</v>
      </c>
      <c r="AD47" s="26">
        <f t="shared" ref="AD47" si="133">N47</f>
        <v>0</v>
      </c>
      <c r="AE47" s="24" t="e">
        <f t="shared" ref="AE47" si="134">Y47</f>
        <v>#REF!</v>
      </c>
      <c r="AF47" s="26">
        <v>0</v>
      </c>
    </row>
    <row r="48" spans="1:32" ht="42" customHeight="1" thickBot="1" x14ac:dyDescent="0.4">
      <c r="A48" s="22">
        <v>46</v>
      </c>
      <c r="B48" s="23" t="s">
        <v>14</v>
      </c>
      <c r="C48" s="23" t="s">
        <v>170</v>
      </c>
      <c r="D48" s="22" t="s">
        <v>171</v>
      </c>
      <c r="E48" s="23" t="s">
        <v>172</v>
      </c>
      <c r="F48" s="22" t="s">
        <v>173</v>
      </c>
      <c r="G48" s="22" t="s">
        <v>238</v>
      </c>
      <c r="H48" s="22" t="s">
        <v>239</v>
      </c>
      <c r="I48" s="22"/>
      <c r="J48" s="22" t="s">
        <v>193</v>
      </c>
      <c r="K48" s="18"/>
      <c r="L48" s="18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5"/>
      <c r="X48" s="24"/>
      <c r="Y48" s="24" t="e">
        <f>(T48-#REF!-L48-Q48-R48)</f>
        <v>#REF!</v>
      </c>
      <c r="Z48" s="26">
        <f t="shared" si="5"/>
        <v>0</v>
      </c>
      <c r="AA48" s="24">
        <v>0</v>
      </c>
      <c r="AB48" s="26">
        <f t="shared" si="6"/>
        <v>0</v>
      </c>
      <c r="AC48" s="24">
        <f t="shared" si="7"/>
        <v>0</v>
      </c>
      <c r="AD48" s="26">
        <f t="shared" si="8"/>
        <v>0</v>
      </c>
      <c r="AE48" s="24" t="e">
        <f t="shared" si="9"/>
        <v>#REF!</v>
      </c>
      <c r="AF48" s="26">
        <v>0</v>
      </c>
    </row>
    <row r="49" spans="1:32" ht="42" customHeight="1" thickBot="1" x14ac:dyDescent="0.4">
      <c r="A49" s="22">
        <v>47</v>
      </c>
      <c r="B49" s="23" t="s">
        <v>15</v>
      </c>
      <c r="C49" s="23" t="s">
        <v>32</v>
      </c>
      <c r="D49" s="22" t="s">
        <v>33</v>
      </c>
      <c r="E49" s="23" t="s">
        <v>138</v>
      </c>
      <c r="F49" s="23" t="s">
        <v>76</v>
      </c>
      <c r="G49" s="22" t="s">
        <v>238</v>
      </c>
      <c r="H49" s="22" t="s">
        <v>213</v>
      </c>
      <c r="I49" s="22"/>
      <c r="J49" s="22" t="s">
        <v>193</v>
      </c>
      <c r="K49" s="18"/>
      <c r="L49" s="18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5"/>
      <c r="X49" s="24"/>
      <c r="Y49" s="24" t="e">
        <f>(T49-#REF!-L49-Q49-R49)</f>
        <v>#REF!</v>
      </c>
      <c r="Z49" s="26">
        <f t="shared" si="5"/>
        <v>0</v>
      </c>
      <c r="AA49" s="24">
        <v>0</v>
      </c>
      <c r="AB49" s="26">
        <f t="shared" si="6"/>
        <v>0</v>
      </c>
      <c r="AC49" s="24">
        <f t="shared" si="7"/>
        <v>0</v>
      </c>
      <c r="AD49" s="26">
        <f t="shared" si="8"/>
        <v>0</v>
      </c>
      <c r="AE49" s="24" t="e">
        <f t="shared" si="9"/>
        <v>#REF!</v>
      </c>
      <c r="AF49" s="26">
        <v>0</v>
      </c>
    </row>
    <row r="50" spans="1:32" ht="42" customHeight="1" thickBot="1" x14ac:dyDescent="0.4">
      <c r="A50" s="22">
        <v>48</v>
      </c>
      <c r="B50" s="23" t="s">
        <v>15</v>
      </c>
      <c r="C50" s="23" t="s">
        <v>32</v>
      </c>
      <c r="D50" s="22" t="s">
        <v>34</v>
      </c>
      <c r="E50" s="23" t="s">
        <v>139</v>
      </c>
      <c r="F50" s="23" t="s">
        <v>75</v>
      </c>
      <c r="G50" s="22" t="s">
        <v>238</v>
      </c>
      <c r="H50" s="22" t="s">
        <v>213</v>
      </c>
      <c r="I50" s="22"/>
      <c r="J50" s="22" t="s">
        <v>193</v>
      </c>
      <c r="K50" s="18"/>
      <c r="L50" s="18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5"/>
      <c r="X50" s="24"/>
      <c r="Y50" s="24" t="e">
        <f>(T50-#REF!-L50-Q50-R50)</f>
        <v>#REF!</v>
      </c>
      <c r="Z50" s="26">
        <f t="shared" ref="Z50:Z51" si="135">T50-X50</f>
        <v>0</v>
      </c>
      <c r="AA50" s="24">
        <v>0</v>
      </c>
      <c r="AB50" s="26">
        <f t="shared" ref="AB50:AB51" si="136">O50-X50</f>
        <v>0</v>
      </c>
      <c r="AC50" s="24">
        <f t="shared" ref="AC50:AC51" si="137">N50+S50</f>
        <v>0</v>
      </c>
      <c r="AD50" s="26">
        <f t="shared" ref="AD50:AD51" si="138">N50</f>
        <v>0</v>
      </c>
      <c r="AE50" s="24" t="e">
        <f t="shared" ref="AE50:AE51" si="139">Y50</f>
        <v>#REF!</v>
      </c>
      <c r="AF50" s="26">
        <v>0</v>
      </c>
    </row>
    <row r="51" spans="1:32" ht="42" customHeight="1" thickBot="1" x14ac:dyDescent="0.4">
      <c r="A51" s="22">
        <v>49</v>
      </c>
      <c r="B51" s="23" t="s">
        <v>15</v>
      </c>
      <c r="C51" s="23" t="s">
        <v>32</v>
      </c>
      <c r="D51" s="22" t="s">
        <v>35</v>
      </c>
      <c r="E51" s="23" t="s">
        <v>140</v>
      </c>
      <c r="F51" s="23" t="s">
        <v>77</v>
      </c>
      <c r="G51" s="22" t="s">
        <v>238</v>
      </c>
      <c r="H51" s="22" t="s">
        <v>213</v>
      </c>
      <c r="I51" s="22"/>
      <c r="J51" s="22" t="s">
        <v>193</v>
      </c>
      <c r="K51" s="18"/>
      <c r="L51" s="18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5"/>
      <c r="X51" s="24"/>
      <c r="Y51" s="24" t="e">
        <f>(T51-#REF!-L51-Q51-R51)</f>
        <v>#REF!</v>
      </c>
      <c r="Z51" s="26">
        <f t="shared" si="135"/>
        <v>0</v>
      </c>
      <c r="AA51" s="24">
        <v>0</v>
      </c>
      <c r="AB51" s="26">
        <f t="shared" si="136"/>
        <v>0</v>
      </c>
      <c r="AC51" s="24">
        <f t="shared" si="137"/>
        <v>0</v>
      </c>
      <c r="AD51" s="26">
        <f t="shared" si="138"/>
        <v>0</v>
      </c>
      <c r="AE51" s="24" t="e">
        <f t="shared" si="139"/>
        <v>#REF!</v>
      </c>
      <c r="AF51" s="26">
        <v>0</v>
      </c>
    </row>
    <row r="52" spans="1:32" ht="41.25" thickBot="1" x14ac:dyDescent="0.4">
      <c r="A52" s="22">
        <v>50</v>
      </c>
      <c r="B52" s="23" t="s">
        <v>18</v>
      </c>
      <c r="C52" s="23" t="s">
        <v>106</v>
      </c>
      <c r="D52" s="22" t="s">
        <v>107</v>
      </c>
      <c r="E52" s="23" t="s">
        <v>108</v>
      </c>
      <c r="F52" s="23" t="s">
        <v>109</v>
      </c>
      <c r="G52" s="22" t="s">
        <v>299</v>
      </c>
      <c r="H52" s="22" t="s">
        <v>284</v>
      </c>
      <c r="I52" s="22"/>
      <c r="J52" s="22" t="s">
        <v>193</v>
      </c>
      <c r="K52" s="18"/>
      <c r="L52" s="18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5"/>
      <c r="X52" s="24"/>
      <c r="Y52" s="24" t="e">
        <f>(T52-#REF!-L52-Q52-R52)</f>
        <v>#REF!</v>
      </c>
      <c r="Z52" s="26">
        <f t="shared" si="5"/>
        <v>0</v>
      </c>
      <c r="AA52" s="24">
        <v>2</v>
      </c>
      <c r="AB52" s="26">
        <f t="shared" si="6"/>
        <v>0</v>
      </c>
      <c r="AC52" s="24">
        <f t="shared" si="7"/>
        <v>0</v>
      </c>
      <c r="AD52" s="26">
        <f t="shared" si="8"/>
        <v>0</v>
      </c>
      <c r="AE52" s="24" t="e">
        <f t="shared" si="9"/>
        <v>#REF!</v>
      </c>
      <c r="AF52" s="26">
        <v>0</v>
      </c>
    </row>
    <row r="53" spans="1:32" ht="41.25" thickBot="1" x14ac:dyDescent="0.4">
      <c r="A53" s="22">
        <v>51</v>
      </c>
      <c r="B53" s="23" t="s">
        <v>18</v>
      </c>
      <c r="C53" s="23" t="s">
        <v>106</v>
      </c>
      <c r="D53" s="22" t="s">
        <v>339</v>
      </c>
      <c r="E53" s="23"/>
      <c r="F53" s="23"/>
      <c r="G53" s="22" t="s">
        <v>299</v>
      </c>
      <c r="H53" s="22" t="s">
        <v>340</v>
      </c>
      <c r="I53" s="22"/>
      <c r="J53" s="22"/>
      <c r="K53" s="18"/>
      <c r="L53" s="18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5"/>
      <c r="X53" s="24"/>
      <c r="Y53" s="24"/>
      <c r="Z53" s="26"/>
      <c r="AA53" s="24"/>
      <c r="AB53" s="26"/>
      <c r="AC53" s="24"/>
      <c r="AD53" s="26"/>
      <c r="AE53" s="24"/>
      <c r="AF53" s="26"/>
    </row>
    <row r="54" spans="1:32" ht="41.25" thickBot="1" x14ac:dyDescent="0.4">
      <c r="A54" s="22">
        <v>52</v>
      </c>
      <c r="B54" s="23" t="s">
        <v>18</v>
      </c>
      <c r="C54" s="23" t="s">
        <v>106</v>
      </c>
      <c r="D54" s="22" t="s">
        <v>110</v>
      </c>
      <c r="E54" s="23" t="s">
        <v>108</v>
      </c>
      <c r="F54" s="23" t="s">
        <v>109</v>
      </c>
      <c r="G54" s="22" t="s">
        <v>299</v>
      </c>
      <c r="H54" s="22" t="s">
        <v>284</v>
      </c>
      <c r="I54" s="22"/>
      <c r="J54" s="22" t="s">
        <v>193</v>
      </c>
      <c r="K54" s="18"/>
      <c r="L54" s="18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5"/>
      <c r="X54" s="24"/>
      <c r="Y54" s="24" t="e">
        <f>(T54-#REF!-L54-Q54-R54)</f>
        <v>#REF!</v>
      </c>
      <c r="Z54" s="26">
        <f t="shared" ref="Z54:Z56" si="140">T54-X54</f>
        <v>0</v>
      </c>
      <c r="AA54" s="24">
        <v>2</v>
      </c>
      <c r="AB54" s="26">
        <f t="shared" ref="AB54:AB56" si="141">O54-X54</f>
        <v>0</v>
      </c>
      <c r="AC54" s="24">
        <f t="shared" ref="AC54:AC56" si="142">N54+S54</f>
        <v>0</v>
      </c>
      <c r="AD54" s="26">
        <f t="shared" ref="AD54:AD56" si="143">N54</f>
        <v>0</v>
      </c>
      <c r="AE54" s="24" t="e">
        <f t="shared" ref="AE54:AE56" si="144">Y54</f>
        <v>#REF!</v>
      </c>
      <c r="AF54" s="26">
        <v>0</v>
      </c>
    </row>
    <row r="55" spans="1:32" ht="61.5" thickBot="1" x14ac:dyDescent="0.4">
      <c r="A55" s="22">
        <v>53</v>
      </c>
      <c r="B55" s="23" t="s">
        <v>19</v>
      </c>
      <c r="C55" s="23" t="s">
        <v>37</v>
      </c>
      <c r="D55" s="22" t="s">
        <v>105</v>
      </c>
      <c r="E55" s="23" t="s">
        <v>189</v>
      </c>
      <c r="F55" s="23" t="s">
        <v>190</v>
      </c>
      <c r="G55" s="22" t="s">
        <v>331</v>
      </c>
      <c r="H55" s="22" t="s">
        <v>288</v>
      </c>
      <c r="I55" s="22" t="s">
        <v>288</v>
      </c>
      <c r="J55" s="22" t="s">
        <v>288</v>
      </c>
      <c r="K55" s="18"/>
      <c r="L55" s="18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5"/>
      <c r="X55" s="24"/>
      <c r="Y55" s="24" t="e">
        <f>(T55-#REF!-L55-Q55-R55)</f>
        <v>#REF!</v>
      </c>
      <c r="Z55" s="26">
        <f t="shared" ref="Z55" si="145">T55-X55</f>
        <v>0</v>
      </c>
      <c r="AA55" s="24">
        <v>8</v>
      </c>
      <c r="AB55" s="26">
        <f t="shared" ref="AB55" si="146">O55-X55</f>
        <v>0</v>
      </c>
      <c r="AC55" s="24">
        <f t="shared" ref="AC55" si="147">N55+S55</f>
        <v>0</v>
      </c>
      <c r="AD55" s="26">
        <f t="shared" ref="AD55" si="148">N55</f>
        <v>0</v>
      </c>
      <c r="AE55" s="24" t="e">
        <f t="shared" ref="AE55" si="149">Y55</f>
        <v>#REF!</v>
      </c>
      <c r="AF55" s="26">
        <v>0</v>
      </c>
    </row>
    <row r="56" spans="1:32" ht="61.5" thickBot="1" x14ac:dyDescent="0.4">
      <c r="A56" s="22">
        <v>54</v>
      </c>
      <c r="B56" s="23" t="s">
        <v>19</v>
      </c>
      <c r="C56" s="23" t="s">
        <v>37</v>
      </c>
      <c r="D56" s="22" t="s">
        <v>105</v>
      </c>
      <c r="E56" s="23" t="s">
        <v>165</v>
      </c>
      <c r="F56" s="22" t="s">
        <v>166</v>
      </c>
      <c r="G56" s="22" t="s">
        <v>332</v>
      </c>
      <c r="H56" s="22" t="s">
        <v>194</v>
      </c>
      <c r="I56" s="22"/>
      <c r="J56" s="22" t="s">
        <v>193</v>
      </c>
      <c r="K56" s="18"/>
      <c r="L56" s="18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5"/>
      <c r="X56" s="24"/>
      <c r="Y56" s="24" t="e">
        <f>(T56-#REF!-L56-Q56-R56)</f>
        <v>#REF!</v>
      </c>
      <c r="Z56" s="26">
        <f t="shared" si="140"/>
        <v>0</v>
      </c>
      <c r="AA56" s="24">
        <v>8</v>
      </c>
      <c r="AB56" s="26">
        <f t="shared" si="141"/>
        <v>0</v>
      </c>
      <c r="AC56" s="24">
        <f t="shared" si="142"/>
        <v>0</v>
      </c>
      <c r="AD56" s="26">
        <f t="shared" si="143"/>
        <v>0</v>
      </c>
      <c r="AE56" s="24" t="e">
        <f t="shared" si="144"/>
        <v>#REF!</v>
      </c>
      <c r="AF56" s="26">
        <v>0</v>
      </c>
    </row>
    <row r="57" spans="1:32" ht="61.5" thickBot="1" x14ac:dyDescent="0.4">
      <c r="A57" s="22">
        <v>55</v>
      </c>
      <c r="B57" s="23" t="s">
        <v>19</v>
      </c>
      <c r="C57" s="23" t="s">
        <v>37</v>
      </c>
      <c r="D57" s="22" t="s">
        <v>105</v>
      </c>
      <c r="E57" s="23" t="s">
        <v>79</v>
      </c>
      <c r="F57" s="23" t="s">
        <v>78</v>
      </c>
      <c r="G57" s="22" t="s">
        <v>333</v>
      </c>
      <c r="H57" s="22" t="s">
        <v>212</v>
      </c>
      <c r="I57" s="22" t="s">
        <v>212</v>
      </c>
      <c r="J57" s="22" t="s">
        <v>285</v>
      </c>
      <c r="K57" s="18"/>
      <c r="L57" s="18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5"/>
      <c r="X57" s="24"/>
      <c r="Y57" s="24" t="e">
        <f>(T57-#REF!-L57-Q57-R57)</f>
        <v>#REF!</v>
      </c>
      <c r="Z57" s="26">
        <f t="shared" si="5"/>
        <v>0</v>
      </c>
      <c r="AA57" s="24">
        <v>8</v>
      </c>
      <c r="AB57" s="26">
        <f t="shared" si="6"/>
        <v>0</v>
      </c>
      <c r="AC57" s="24">
        <f t="shared" si="7"/>
        <v>0</v>
      </c>
      <c r="AD57" s="26">
        <f t="shared" si="8"/>
        <v>0</v>
      </c>
      <c r="AE57" s="24" t="e">
        <f t="shared" si="9"/>
        <v>#REF!</v>
      </c>
      <c r="AF57" s="26">
        <v>0</v>
      </c>
    </row>
    <row r="58" spans="1:32" ht="81.75" thickBot="1" x14ac:dyDescent="0.4">
      <c r="A58" s="22">
        <v>56</v>
      </c>
      <c r="B58" s="23" t="s">
        <v>19</v>
      </c>
      <c r="C58" s="23" t="s">
        <v>37</v>
      </c>
      <c r="D58" s="22" t="s">
        <v>105</v>
      </c>
      <c r="E58" s="23" t="s">
        <v>104</v>
      </c>
      <c r="F58" s="22" t="s">
        <v>117</v>
      </c>
      <c r="G58" s="22" t="s">
        <v>334</v>
      </c>
      <c r="H58" s="22" t="s">
        <v>235</v>
      </c>
      <c r="I58" s="22"/>
      <c r="J58" s="22" t="s">
        <v>193</v>
      </c>
      <c r="K58" s="18"/>
      <c r="L58" s="18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5"/>
      <c r="X58" s="24"/>
      <c r="Y58" s="24" t="e">
        <f>(T58-#REF!-L58-Q58-R58)</f>
        <v>#REF!</v>
      </c>
      <c r="Z58" s="26">
        <f t="shared" ref="Z58" si="150">T58-X58</f>
        <v>0</v>
      </c>
      <c r="AA58" s="24">
        <v>8</v>
      </c>
      <c r="AB58" s="26">
        <f t="shared" ref="AB58" si="151">O58-X58</f>
        <v>0</v>
      </c>
      <c r="AC58" s="24">
        <f t="shared" ref="AC58" si="152">N58+S58</f>
        <v>0</v>
      </c>
      <c r="AD58" s="26">
        <f t="shared" ref="AD58" si="153">N58</f>
        <v>0</v>
      </c>
      <c r="AE58" s="24" t="e">
        <f t="shared" ref="AE58" si="154">Y58</f>
        <v>#REF!</v>
      </c>
      <c r="AF58" s="26">
        <v>0</v>
      </c>
    </row>
    <row r="59" spans="1:32" ht="81.75" thickBot="1" x14ac:dyDescent="0.4">
      <c r="A59" s="22">
        <v>57</v>
      </c>
      <c r="B59" s="23" t="s">
        <v>19</v>
      </c>
      <c r="C59" s="23" t="s">
        <v>37</v>
      </c>
      <c r="D59" s="22" t="s">
        <v>105</v>
      </c>
      <c r="E59" s="23" t="s">
        <v>115</v>
      </c>
      <c r="F59" s="22" t="s">
        <v>116</v>
      </c>
      <c r="G59" s="22" t="s">
        <v>335</v>
      </c>
      <c r="H59" s="22" t="s">
        <v>336</v>
      </c>
      <c r="I59" s="22"/>
      <c r="J59" s="22" t="s">
        <v>193</v>
      </c>
      <c r="K59" s="18"/>
      <c r="L59" s="18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5"/>
      <c r="X59" s="24"/>
      <c r="Y59" s="24" t="e">
        <f>(T59-#REF!-L59-Q59-R59)</f>
        <v>#REF!</v>
      </c>
      <c r="Z59" s="26">
        <f t="shared" ref="Z59" si="155">T59-X59</f>
        <v>0</v>
      </c>
      <c r="AA59" s="24">
        <v>8</v>
      </c>
      <c r="AB59" s="26">
        <f t="shared" ref="AB59" si="156">O59-X59</f>
        <v>0</v>
      </c>
      <c r="AC59" s="24">
        <f t="shared" ref="AC59" si="157">N59+S59</f>
        <v>0</v>
      </c>
      <c r="AD59" s="26">
        <f t="shared" ref="AD59" si="158">N59</f>
        <v>0</v>
      </c>
      <c r="AE59" s="24" t="e">
        <f t="shared" ref="AE59" si="159">Y59</f>
        <v>#REF!</v>
      </c>
      <c r="AF59" s="26">
        <v>0</v>
      </c>
    </row>
    <row r="60" spans="1:32" ht="102" thickBot="1" x14ac:dyDescent="0.4">
      <c r="A60" s="22">
        <v>58</v>
      </c>
      <c r="B60" s="23" t="s">
        <v>19</v>
      </c>
      <c r="C60" s="23" t="s">
        <v>37</v>
      </c>
      <c r="D60" s="22" t="s">
        <v>105</v>
      </c>
      <c r="E60" s="23" t="s">
        <v>115</v>
      </c>
      <c r="F60" s="22" t="s">
        <v>116</v>
      </c>
      <c r="G60" s="22" t="s">
        <v>337</v>
      </c>
      <c r="H60" s="22" t="s">
        <v>338</v>
      </c>
      <c r="I60" s="22"/>
      <c r="J60" s="22" t="s">
        <v>193</v>
      </c>
      <c r="K60" s="18"/>
      <c r="L60" s="18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5"/>
      <c r="X60" s="24"/>
      <c r="Y60" s="24" t="e">
        <f>(T60-#REF!-L60-Q60-R60)</f>
        <v>#REF!</v>
      </c>
      <c r="Z60" s="26">
        <f t="shared" ref="Z60" si="160">T60-X60</f>
        <v>0</v>
      </c>
      <c r="AA60" s="24">
        <v>8</v>
      </c>
      <c r="AB60" s="26">
        <f t="shared" ref="AB60" si="161">O60-X60</f>
        <v>0</v>
      </c>
      <c r="AC60" s="24">
        <f t="shared" ref="AC60" si="162">N60+S60</f>
        <v>0</v>
      </c>
      <c r="AD60" s="26">
        <f t="shared" ref="AD60" si="163">N60</f>
        <v>0</v>
      </c>
      <c r="AE60" s="24" t="e">
        <f t="shared" ref="AE60" si="164">Y60</f>
        <v>#REF!</v>
      </c>
      <c r="AF60" s="26">
        <v>0</v>
      </c>
    </row>
    <row r="61" spans="1:32" ht="41.25" thickBot="1" x14ac:dyDescent="0.4">
      <c r="A61" s="22">
        <v>59</v>
      </c>
      <c r="B61" s="23" t="s">
        <v>19</v>
      </c>
      <c r="C61" s="23" t="s">
        <v>37</v>
      </c>
      <c r="D61" s="22" t="s">
        <v>150</v>
      </c>
      <c r="E61" s="23" t="s">
        <v>151</v>
      </c>
      <c r="F61" s="22" t="s">
        <v>152</v>
      </c>
      <c r="G61" s="22" t="s">
        <v>236</v>
      </c>
      <c r="H61" s="22" t="s">
        <v>241</v>
      </c>
      <c r="I61" s="22"/>
      <c r="J61" s="22" t="s">
        <v>193</v>
      </c>
      <c r="K61" s="18"/>
      <c r="L61" s="18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5"/>
      <c r="X61" s="24"/>
      <c r="Y61" s="24" t="e">
        <f>(T61-#REF!-L61-Q61-R61)</f>
        <v>#REF!</v>
      </c>
      <c r="Z61" s="26">
        <f t="shared" ref="Z61" si="165">T61-X61</f>
        <v>0</v>
      </c>
      <c r="AA61" s="24">
        <v>8</v>
      </c>
      <c r="AB61" s="26">
        <f t="shared" ref="AB61" si="166">O61-X61</f>
        <v>0</v>
      </c>
      <c r="AC61" s="24">
        <f t="shared" ref="AC61" si="167">N61+S61</f>
        <v>0</v>
      </c>
      <c r="AD61" s="26">
        <f t="shared" ref="AD61" si="168">N61</f>
        <v>0</v>
      </c>
      <c r="AE61" s="24" t="e">
        <f t="shared" ref="AE61" si="169">Y61</f>
        <v>#REF!</v>
      </c>
      <c r="AF61" s="26">
        <v>0</v>
      </c>
    </row>
    <row r="62" spans="1:32" ht="45.75" customHeight="1" thickBot="1" x14ac:dyDescent="0.4">
      <c r="A62" s="22">
        <v>60</v>
      </c>
      <c r="B62" s="23" t="s">
        <v>20</v>
      </c>
      <c r="C62" s="23" t="s">
        <v>26</v>
      </c>
      <c r="D62" s="22" t="s">
        <v>42</v>
      </c>
      <c r="E62" s="23" t="s">
        <v>80</v>
      </c>
      <c r="F62" s="23" t="s">
        <v>81</v>
      </c>
      <c r="G62" s="22" t="s">
        <v>300</v>
      </c>
      <c r="H62" s="22" t="s">
        <v>249</v>
      </c>
      <c r="I62" s="22" t="s">
        <v>291</v>
      </c>
      <c r="J62" s="22" t="s">
        <v>290</v>
      </c>
      <c r="K62" s="18"/>
      <c r="L62" s="18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5"/>
      <c r="X62" s="24"/>
      <c r="Y62" s="24" t="e">
        <f>(T62-#REF!-L62-Q62-R62)</f>
        <v>#REF!</v>
      </c>
      <c r="Z62" s="26">
        <f t="shared" ref="Z62" si="170">T62-X62</f>
        <v>0</v>
      </c>
      <c r="AA62" s="24">
        <v>5</v>
      </c>
      <c r="AB62" s="26">
        <f t="shared" ref="AB62" si="171">O62-X62</f>
        <v>0</v>
      </c>
      <c r="AC62" s="24">
        <f t="shared" ref="AC62" si="172">N62+S62</f>
        <v>0</v>
      </c>
      <c r="AD62" s="26">
        <f t="shared" ref="AD62" si="173">N62</f>
        <v>0</v>
      </c>
      <c r="AE62" s="24" t="e">
        <f t="shared" ref="AE62" si="174">Y62</f>
        <v>#REF!</v>
      </c>
      <c r="AF62" s="26">
        <v>0</v>
      </c>
    </row>
    <row r="63" spans="1:32" ht="42.75" customHeight="1" thickBot="1" x14ac:dyDescent="0.4">
      <c r="A63" s="22">
        <v>61</v>
      </c>
      <c r="B63" s="23" t="s">
        <v>20</v>
      </c>
      <c r="C63" s="23" t="s">
        <v>26</v>
      </c>
      <c r="D63" s="22" t="s">
        <v>154</v>
      </c>
      <c r="E63" s="23" t="s">
        <v>155</v>
      </c>
      <c r="F63" s="23" t="s">
        <v>156</v>
      </c>
      <c r="G63" s="22" t="s">
        <v>300</v>
      </c>
      <c r="H63" s="22" t="s">
        <v>250</v>
      </c>
      <c r="I63" s="22" t="s">
        <v>293</v>
      </c>
      <c r="J63" s="22" t="s">
        <v>292</v>
      </c>
      <c r="K63" s="18"/>
      <c r="L63" s="18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5"/>
      <c r="X63" s="24"/>
      <c r="Y63" s="24" t="e">
        <f>(T63-#REF!-L63-Q63-R63)</f>
        <v>#REF!</v>
      </c>
      <c r="Z63" s="26">
        <f t="shared" ref="Z63" si="175">T63-X63</f>
        <v>0</v>
      </c>
      <c r="AA63" s="24">
        <v>5</v>
      </c>
      <c r="AB63" s="26">
        <f t="shared" ref="AB63" si="176">O63-X63</f>
        <v>0</v>
      </c>
      <c r="AC63" s="24">
        <f t="shared" ref="AC63" si="177">N63+S63</f>
        <v>0</v>
      </c>
      <c r="AD63" s="26">
        <f t="shared" ref="AD63" si="178">N63</f>
        <v>0</v>
      </c>
      <c r="AE63" s="24" t="e">
        <f t="shared" ref="AE63" si="179">Y63</f>
        <v>#REF!</v>
      </c>
      <c r="AF63" s="26">
        <v>0</v>
      </c>
    </row>
    <row r="64" spans="1:32" ht="46.5" customHeight="1" thickBot="1" x14ac:dyDescent="0.4">
      <c r="A64" s="22">
        <v>62</v>
      </c>
      <c r="B64" s="23" t="s">
        <v>20</v>
      </c>
      <c r="C64" s="23" t="s">
        <v>26</v>
      </c>
      <c r="D64" s="22" t="s">
        <v>41</v>
      </c>
      <c r="E64" s="23" t="s">
        <v>118</v>
      </c>
      <c r="F64" s="23" t="s">
        <v>119</v>
      </c>
      <c r="G64" s="22" t="s">
        <v>300</v>
      </c>
      <c r="H64" s="22" t="s">
        <v>253</v>
      </c>
      <c r="I64" s="22" t="s">
        <v>254</v>
      </c>
      <c r="J64" s="22" t="s">
        <v>255</v>
      </c>
      <c r="K64" s="18"/>
      <c r="L64" s="18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5"/>
      <c r="X64" s="24"/>
      <c r="Y64" s="24" t="e">
        <f>(T64-#REF!-L64-Q64-R64)</f>
        <v>#REF!</v>
      </c>
      <c r="Z64" s="26">
        <f t="shared" si="5"/>
        <v>0</v>
      </c>
      <c r="AA64" s="24">
        <v>5</v>
      </c>
      <c r="AB64" s="26">
        <f t="shared" si="6"/>
        <v>0</v>
      </c>
      <c r="AC64" s="24">
        <f t="shared" si="7"/>
        <v>0</v>
      </c>
      <c r="AD64" s="26">
        <f t="shared" si="8"/>
        <v>0</v>
      </c>
      <c r="AE64" s="24" t="e">
        <f t="shared" si="9"/>
        <v>#REF!</v>
      </c>
      <c r="AF64" s="26">
        <v>0</v>
      </c>
    </row>
    <row r="65" spans="1:32" ht="52.5" customHeight="1" thickBot="1" x14ac:dyDescent="0.4">
      <c r="A65" s="22">
        <v>63</v>
      </c>
      <c r="B65" s="23" t="s">
        <v>20</v>
      </c>
      <c r="C65" s="23" t="s">
        <v>26</v>
      </c>
      <c r="D65" s="22" t="s">
        <v>328</v>
      </c>
      <c r="E65" s="23" t="s">
        <v>187</v>
      </c>
      <c r="F65" s="23" t="s">
        <v>188</v>
      </c>
      <c r="G65" s="22" t="s">
        <v>300</v>
      </c>
      <c r="H65" s="22" t="s">
        <v>294</v>
      </c>
      <c r="I65" s="22" t="s">
        <v>294</v>
      </c>
      <c r="J65" s="22" t="s">
        <v>248</v>
      </c>
      <c r="K65" s="18"/>
      <c r="L65" s="18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5"/>
      <c r="X65" s="24"/>
      <c r="Y65" s="24" t="e">
        <f>(T65-#REF!-L65-Q65-R65)</f>
        <v>#REF!</v>
      </c>
      <c r="Z65" s="26">
        <f t="shared" ref="Z65" si="180">T65-X65</f>
        <v>0</v>
      </c>
      <c r="AA65" s="24">
        <v>5</v>
      </c>
      <c r="AB65" s="26">
        <f t="shared" ref="AB65" si="181">O65-X65</f>
        <v>0</v>
      </c>
      <c r="AC65" s="24">
        <f t="shared" ref="AC65" si="182">N65+S65</f>
        <v>0</v>
      </c>
      <c r="AD65" s="26">
        <f t="shared" ref="AD65" si="183">N65</f>
        <v>0</v>
      </c>
      <c r="AE65" s="24" t="e">
        <f t="shared" ref="AE65" si="184">Y65</f>
        <v>#REF!</v>
      </c>
      <c r="AF65" s="26">
        <v>0</v>
      </c>
    </row>
    <row r="66" spans="1:32" ht="45.75" customHeight="1" thickBot="1" x14ac:dyDescent="0.4">
      <c r="A66" s="22">
        <v>64</v>
      </c>
      <c r="B66" s="23" t="s">
        <v>20</v>
      </c>
      <c r="C66" s="23" t="s">
        <v>26</v>
      </c>
      <c r="D66" s="22" t="s">
        <v>157</v>
      </c>
      <c r="E66" s="23" t="s">
        <v>155</v>
      </c>
      <c r="F66" s="23" t="s">
        <v>156</v>
      </c>
      <c r="G66" s="22" t="s">
        <v>300</v>
      </c>
      <c r="H66" s="22" t="s">
        <v>249</v>
      </c>
      <c r="I66" s="22" t="s">
        <v>273</v>
      </c>
      <c r="J66" s="22" t="s">
        <v>274</v>
      </c>
      <c r="K66" s="18"/>
      <c r="L66" s="18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5"/>
      <c r="X66" s="24"/>
      <c r="Y66" s="24" t="e">
        <f>(T66-#REF!-L66-Q66-R66)</f>
        <v>#REF!</v>
      </c>
      <c r="Z66" s="26">
        <f t="shared" ref="Z66:Z67" si="185">T66-X66</f>
        <v>0</v>
      </c>
      <c r="AA66" s="24">
        <v>5</v>
      </c>
      <c r="AB66" s="26">
        <f t="shared" ref="AB66:AB67" si="186">O66-X66</f>
        <v>0</v>
      </c>
      <c r="AC66" s="24">
        <f t="shared" ref="AC66:AC67" si="187">N66+S66</f>
        <v>0</v>
      </c>
      <c r="AD66" s="26">
        <f t="shared" ref="AD66:AD67" si="188">N66</f>
        <v>0</v>
      </c>
      <c r="AE66" s="24" t="e">
        <f t="shared" ref="AE66:AE67" si="189">Y66</f>
        <v>#REF!</v>
      </c>
      <c r="AF66" s="26">
        <v>0</v>
      </c>
    </row>
    <row r="67" spans="1:32" ht="45.75" customHeight="1" thickBot="1" x14ac:dyDescent="0.4">
      <c r="A67" s="22">
        <v>65</v>
      </c>
      <c r="B67" s="23" t="s">
        <v>20</v>
      </c>
      <c r="C67" s="23" t="s">
        <v>26</v>
      </c>
      <c r="D67" s="22" t="s">
        <v>158</v>
      </c>
      <c r="E67" s="23" t="s">
        <v>155</v>
      </c>
      <c r="F67" s="23" t="s">
        <v>156</v>
      </c>
      <c r="G67" s="22" t="s">
        <v>300</v>
      </c>
      <c r="H67" s="22" t="s">
        <v>249</v>
      </c>
      <c r="I67" s="22" t="s">
        <v>275</v>
      </c>
      <c r="J67" s="22" t="s">
        <v>274</v>
      </c>
      <c r="K67" s="18"/>
      <c r="L67" s="18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5"/>
      <c r="X67" s="24"/>
      <c r="Y67" s="24" t="e">
        <f>(T67-#REF!-L67-Q67-R67)</f>
        <v>#REF!</v>
      </c>
      <c r="Z67" s="26">
        <f t="shared" si="185"/>
        <v>0</v>
      </c>
      <c r="AA67" s="24">
        <v>5</v>
      </c>
      <c r="AB67" s="26">
        <f t="shared" si="186"/>
        <v>0</v>
      </c>
      <c r="AC67" s="24">
        <f t="shared" si="187"/>
        <v>0</v>
      </c>
      <c r="AD67" s="26">
        <f t="shared" si="188"/>
        <v>0</v>
      </c>
      <c r="AE67" s="24" t="e">
        <f t="shared" si="189"/>
        <v>#REF!</v>
      </c>
      <c r="AF67" s="26">
        <v>0</v>
      </c>
    </row>
    <row r="68" spans="1:32" ht="52.5" customHeight="1" thickBot="1" x14ac:dyDescent="0.4">
      <c r="A68" s="22">
        <v>66</v>
      </c>
      <c r="B68" s="23" t="s">
        <v>0</v>
      </c>
      <c r="C68" s="23" t="s">
        <v>120</v>
      </c>
      <c r="D68" s="22" t="s">
        <v>121</v>
      </c>
      <c r="E68" s="23" t="s">
        <v>115</v>
      </c>
      <c r="F68" s="22" t="s">
        <v>116</v>
      </c>
      <c r="G68" s="22" t="s">
        <v>238</v>
      </c>
      <c r="H68" s="22" t="s">
        <v>217</v>
      </c>
      <c r="I68" s="22"/>
      <c r="J68" s="22" t="s">
        <v>193</v>
      </c>
      <c r="K68" s="18"/>
      <c r="L68" s="18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5"/>
      <c r="X68" s="24"/>
      <c r="Y68" s="24" t="e">
        <f>(T68-#REF!-L68-Q68-R68)</f>
        <v>#REF!</v>
      </c>
      <c r="Z68" s="26">
        <f t="shared" ref="Z68" si="190">T68-X68</f>
        <v>0</v>
      </c>
      <c r="AA68" s="24">
        <v>2</v>
      </c>
      <c r="AB68" s="26">
        <f t="shared" ref="AB68" si="191">O68-X68</f>
        <v>0</v>
      </c>
      <c r="AC68" s="24">
        <f t="shared" ref="AC68" si="192">N68+S68</f>
        <v>0</v>
      </c>
      <c r="AD68" s="26">
        <f t="shared" ref="AD68" si="193">N68</f>
        <v>0</v>
      </c>
      <c r="AE68" s="24" t="e">
        <f t="shared" ref="AE68" si="194">Y68</f>
        <v>#REF!</v>
      </c>
      <c r="AF68" s="26">
        <v>0</v>
      </c>
    </row>
    <row r="69" spans="1:32" ht="54" customHeight="1" thickBot="1" x14ac:dyDescent="0.4">
      <c r="A69" s="22">
        <v>67</v>
      </c>
      <c r="B69" s="23" t="s">
        <v>0</v>
      </c>
      <c r="C69" s="23" t="s">
        <v>120</v>
      </c>
      <c r="D69" s="22" t="s">
        <v>195</v>
      </c>
      <c r="E69" s="23" t="s">
        <v>160</v>
      </c>
      <c r="F69" s="23" t="s">
        <v>167</v>
      </c>
      <c r="G69" s="22" t="s">
        <v>280</v>
      </c>
      <c r="H69" s="22" t="s">
        <v>309</v>
      </c>
      <c r="I69" s="22" t="s">
        <v>309</v>
      </c>
      <c r="J69" s="22" t="s">
        <v>309</v>
      </c>
      <c r="K69" s="18"/>
      <c r="L69" s="18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5"/>
      <c r="X69" s="24"/>
      <c r="Y69" s="24" t="e">
        <f>(T69-#REF!-L69-Q69-R69)</f>
        <v>#REF!</v>
      </c>
      <c r="Z69" s="26">
        <f t="shared" si="5"/>
        <v>0</v>
      </c>
      <c r="AA69" s="24">
        <v>2</v>
      </c>
      <c r="AB69" s="26">
        <f t="shared" si="6"/>
        <v>0</v>
      </c>
      <c r="AC69" s="24">
        <f t="shared" si="7"/>
        <v>0</v>
      </c>
      <c r="AD69" s="26">
        <f t="shared" si="8"/>
        <v>0</v>
      </c>
      <c r="AE69" s="24" t="e">
        <f t="shared" si="9"/>
        <v>#REF!</v>
      </c>
      <c r="AF69" s="26">
        <v>0</v>
      </c>
    </row>
    <row r="70" spans="1:32" ht="51.75" customHeight="1" thickBot="1" x14ac:dyDescent="0.4">
      <c r="A70" s="22">
        <v>68</v>
      </c>
      <c r="B70" s="23" t="s">
        <v>0</v>
      </c>
      <c r="C70" s="23" t="s">
        <v>120</v>
      </c>
      <c r="D70" s="22" t="s">
        <v>214</v>
      </c>
      <c r="E70" s="23" t="s">
        <v>160</v>
      </c>
      <c r="F70" s="23" t="s">
        <v>167</v>
      </c>
      <c r="G70" s="22" t="s">
        <v>54</v>
      </c>
      <c r="H70" s="22" t="s">
        <v>276</v>
      </c>
      <c r="I70" s="22" t="s">
        <v>277</v>
      </c>
      <c r="J70" s="22" t="s">
        <v>278</v>
      </c>
      <c r="K70" s="18"/>
      <c r="L70" s="18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5"/>
      <c r="X70" s="24"/>
      <c r="Y70" s="24" t="e">
        <f>(T70-#REF!-L70-Q70-R70)</f>
        <v>#REF!</v>
      </c>
      <c r="Z70" s="26">
        <f t="shared" ref="Z70" si="195">T70-X70</f>
        <v>0</v>
      </c>
      <c r="AA70" s="24">
        <v>2</v>
      </c>
      <c r="AB70" s="26">
        <f t="shared" ref="AB70" si="196">O70-X70</f>
        <v>0</v>
      </c>
      <c r="AC70" s="24">
        <f t="shared" ref="AC70" si="197">N70+S70</f>
        <v>0</v>
      </c>
      <c r="AD70" s="26">
        <f t="shared" ref="AD70" si="198">N70</f>
        <v>0</v>
      </c>
      <c r="AE70" s="24" t="e">
        <f t="shared" ref="AE70" si="199">Y70</f>
        <v>#REF!</v>
      </c>
      <c r="AF70" s="26">
        <v>0</v>
      </c>
    </row>
    <row r="71" spans="1:32" ht="41.25" thickBot="1" x14ac:dyDescent="0.4">
      <c r="A71" s="22">
        <v>69</v>
      </c>
      <c r="B71" s="23" t="s">
        <v>1</v>
      </c>
      <c r="C71" s="23" t="s">
        <v>38</v>
      </c>
      <c r="D71" s="23" t="s">
        <v>161</v>
      </c>
      <c r="E71" s="23" t="s">
        <v>162</v>
      </c>
      <c r="F71" s="23" t="s">
        <v>163</v>
      </c>
      <c r="G71" s="22" t="s">
        <v>299</v>
      </c>
      <c r="H71" s="22" t="s">
        <v>209</v>
      </c>
      <c r="I71" s="22"/>
      <c r="J71" s="22" t="s">
        <v>193</v>
      </c>
      <c r="K71" s="18"/>
      <c r="L71" s="18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5"/>
      <c r="X71" s="24"/>
      <c r="Y71" s="24" t="e">
        <f>(T71-#REF!-L71-Q71-R71)</f>
        <v>#REF!</v>
      </c>
      <c r="Z71" s="26">
        <f t="shared" ref="Z71" si="200">T71-X71</f>
        <v>0</v>
      </c>
      <c r="AA71" s="24">
        <v>5</v>
      </c>
      <c r="AB71" s="26">
        <f t="shared" ref="AB71" si="201">O71-X71</f>
        <v>0</v>
      </c>
      <c r="AC71" s="24">
        <f t="shared" ref="AC71" si="202">N71+S71</f>
        <v>0</v>
      </c>
      <c r="AD71" s="26">
        <f t="shared" ref="AD71" si="203">N71</f>
        <v>0</v>
      </c>
      <c r="AE71" s="24" t="e">
        <f t="shared" ref="AE71" si="204">Y71</f>
        <v>#REF!</v>
      </c>
      <c r="AF71" s="26">
        <v>0</v>
      </c>
    </row>
    <row r="72" spans="1:32" ht="41.25" thickBot="1" x14ac:dyDescent="0.4">
      <c r="A72" s="22">
        <v>70</v>
      </c>
      <c r="B72" s="23" t="s">
        <v>1</v>
      </c>
      <c r="C72" s="23" t="s">
        <v>38</v>
      </c>
      <c r="D72" s="23" t="s">
        <v>39</v>
      </c>
      <c r="E72" s="23" t="s">
        <v>61</v>
      </c>
      <c r="F72" s="23" t="s">
        <v>69</v>
      </c>
      <c r="G72" s="22" t="s">
        <v>329</v>
      </c>
      <c r="H72" s="22" t="s">
        <v>205</v>
      </c>
      <c r="I72" s="22" t="s">
        <v>206</v>
      </c>
      <c r="J72" s="22" t="s">
        <v>193</v>
      </c>
      <c r="K72" s="18"/>
      <c r="L72" s="18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5"/>
      <c r="X72" s="24"/>
      <c r="Y72" s="24" t="e">
        <f>(T72-#REF!-L72-Q72-R72)</f>
        <v>#REF!</v>
      </c>
      <c r="Z72" s="26">
        <f t="shared" si="5"/>
        <v>0</v>
      </c>
      <c r="AA72" s="24">
        <v>5</v>
      </c>
      <c r="AB72" s="26">
        <f t="shared" si="6"/>
        <v>0</v>
      </c>
      <c r="AC72" s="24">
        <f t="shared" si="7"/>
        <v>0</v>
      </c>
      <c r="AD72" s="26">
        <f t="shared" si="8"/>
        <v>0</v>
      </c>
      <c r="AE72" s="24" t="e">
        <f t="shared" si="9"/>
        <v>#REF!</v>
      </c>
      <c r="AF72" s="26">
        <v>0</v>
      </c>
    </row>
    <row r="73" spans="1:32" ht="41.25" thickBot="1" x14ac:dyDescent="0.4">
      <c r="A73" s="22">
        <v>71</v>
      </c>
      <c r="B73" s="23" t="s">
        <v>1</v>
      </c>
      <c r="C73" s="23" t="s">
        <v>38</v>
      </c>
      <c r="D73" s="23" t="s">
        <v>40</v>
      </c>
      <c r="E73" s="23" t="s">
        <v>82</v>
      </c>
      <c r="F73" s="23" t="s">
        <v>69</v>
      </c>
      <c r="G73" s="22" t="s">
        <v>329</v>
      </c>
      <c r="H73" s="22" t="s">
        <v>205</v>
      </c>
      <c r="I73" s="22" t="s">
        <v>206</v>
      </c>
      <c r="J73" s="22" t="s">
        <v>193</v>
      </c>
      <c r="K73" s="18"/>
      <c r="L73" s="18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5"/>
      <c r="X73" s="24"/>
      <c r="Y73" s="24" t="e">
        <f>(T73-#REF!-L73-Q73-R73)</f>
        <v>#REF!</v>
      </c>
      <c r="Z73" s="26">
        <f t="shared" ref="Z73" si="205">T73-X73</f>
        <v>0</v>
      </c>
      <c r="AA73" s="24">
        <v>5</v>
      </c>
      <c r="AB73" s="26">
        <f t="shared" ref="AB73" si="206">O73-X73</f>
        <v>0</v>
      </c>
      <c r="AC73" s="24">
        <f t="shared" ref="AC73" si="207">N73+S73</f>
        <v>0</v>
      </c>
      <c r="AD73" s="26">
        <f t="shared" ref="AD73" si="208">N73</f>
        <v>0</v>
      </c>
      <c r="AE73" s="24" t="e">
        <f t="shared" ref="AE73" si="209">Y73</f>
        <v>#REF!</v>
      </c>
      <c r="AF73" s="26">
        <v>0</v>
      </c>
    </row>
    <row r="74" spans="1:32" ht="41.25" thickBot="1" x14ac:dyDescent="0.4">
      <c r="A74" s="22">
        <v>72</v>
      </c>
      <c r="B74" s="23" t="s">
        <v>2</v>
      </c>
      <c r="C74" s="23" t="s">
        <v>27</v>
      </c>
      <c r="D74" s="22" t="s">
        <v>92</v>
      </c>
      <c r="E74" s="23" t="s">
        <v>62</v>
      </c>
      <c r="F74" s="23" t="s">
        <v>70</v>
      </c>
      <c r="G74" s="22" t="s">
        <v>299</v>
      </c>
      <c r="H74" s="22" t="s">
        <v>204</v>
      </c>
      <c r="I74" s="22" t="s">
        <v>196</v>
      </c>
      <c r="J74" s="22" t="s">
        <v>301</v>
      </c>
      <c r="K74" s="18"/>
      <c r="L74" s="18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5"/>
      <c r="X74" s="24"/>
      <c r="Y74" s="24" t="e">
        <f>(T74-#REF!-K74-L74-Q74-R74)</f>
        <v>#REF!</v>
      </c>
      <c r="Z74" s="26">
        <f t="shared" si="5"/>
        <v>0</v>
      </c>
      <c r="AA74" s="24">
        <v>5</v>
      </c>
      <c r="AB74" s="26">
        <f t="shared" si="6"/>
        <v>0</v>
      </c>
      <c r="AC74" s="24">
        <f t="shared" si="7"/>
        <v>0</v>
      </c>
      <c r="AD74" s="26">
        <f t="shared" si="8"/>
        <v>0</v>
      </c>
      <c r="AE74" s="24" t="e">
        <f t="shared" si="9"/>
        <v>#REF!</v>
      </c>
      <c r="AF74" s="26">
        <v>0</v>
      </c>
    </row>
    <row r="75" spans="1:32" ht="41.25" thickBot="1" x14ac:dyDescent="0.4">
      <c r="A75" s="22">
        <v>73</v>
      </c>
      <c r="B75" s="23" t="s">
        <v>2</v>
      </c>
      <c r="C75" s="23" t="s">
        <v>27</v>
      </c>
      <c r="D75" s="22" t="s">
        <v>93</v>
      </c>
      <c r="E75" s="23" t="s">
        <v>62</v>
      </c>
      <c r="F75" s="23" t="s">
        <v>70</v>
      </c>
      <c r="G75" s="22" t="s">
        <v>329</v>
      </c>
      <c r="H75" s="22" t="s">
        <v>207</v>
      </c>
      <c r="I75" s="22"/>
      <c r="J75" s="22" t="s">
        <v>193</v>
      </c>
      <c r="K75" s="18"/>
      <c r="L75" s="18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5"/>
      <c r="X75" s="24"/>
      <c r="Y75" s="24" t="e">
        <f>(T75-#REF!-K75-L75-Q75-R75)</f>
        <v>#REF!</v>
      </c>
      <c r="Z75" s="26">
        <f t="shared" ref="Z75" si="210">T75-X75</f>
        <v>0</v>
      </c>
      <c r="AA75" s="24">
        <v>5</v>
      </c>
      <c r="AB75" s="26">
        <f t="shared" ref="AB75" si="211">O75-X75</f>
        <v>0</v>
      </c>
      <c r="AC75" s="24">
        <f t="shared" ref="AC75" si="212">N75+S75</f>
        <v>0</v>
      </c>
      <c r="AD75" s="26">
        <f t="shared" ref="AD75" si="213">N75</f>
        <v>0</v>
      </c>
      <c r="AE75" s="24" t="e">
        <f t="shared" ref="AE75" si="214">Y75</f>
        <v>#REF!</v>
      </c>
      <c r="AF75" s="26">
        <v>0</v>
      </c>
    </row>
    <row r="76" spans="1:32" ht="41.25" thickBot="1" x14ac:dyDescent="0.4">
      <c r="A76" s="22">
        <v>74</v>
      </c>
      <c r="B76" s="23" t="s">
        <v>324</v>
      </c>
      <c r="C76" s="23" t="s">
        <v>325</v>
      </c>
      <c r="D76" s="22" t="s">
        <v>326</v>
      </c>
      <c r="E76" s="23" t="s">
        <v>62</v>
      </c>
      <c r="F76" s="23" t="s">
        <v>70</v>
      </c>
      <c r="G76" s="22" t="s">
        <v>299</v>
      </c>
      <c r="H76" s="22" t="s">
        <v>327</v>
      </c>
      <c r="I76" s="22"/>
      <c r="J76" s="22" t="s">
        <v>193</v>
      </c>
      <c r="K76" s="18"/>
      <c r="L76" s="18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5"/>
      <c r="X76" s="24"/>
      <c r="Y76" s="24" t="e">
        <f>(T76-#REF!-K76-L76-Q76-R76)</f>
        <v>#REF!</v>
      </c>
      <c r="Z76" s="26">
        <f t="shared" ref="Z76" si="215">T76-X76</f>
        <v>0</v>
      </c>
      <c r="AA76" s="24">
        <v>5</v>
      </c>
      <c r="AB76" s="26">
        <f t="shared" ref="AB76" si="216">O76-X76</f>
        <v>0</v>
      </c>
      <c r="AC76" s="24">
        <f t="shared" ref="AC76" si="217">N76+S76</f>
        <v>0</v>
      </c>
      <c r="AD76" s="26">
        <f t="shared" ref="AD76" si="218">N76</f>
        <v>0</v>
      </c>
      <c r="AE76" s="24" t="e">
        <f t="shared" ref="AE76" si="219">Y76</f>
        <v>#REF!</v>
      </c>
      <c r="AF76" s="26">
        <v>0</v>
      </c>
    </row>
    <row r="81" spans="3:3" x14ac:dyDescent="0.35">
      <c r="C81" s="21" t="s">
        <v>159</v>
      </c>
    </row>
  </sheetData>
  <mergeCells count="1">
    <mergeCell ref="A1:K1"/>
  </mergeCells>
  <printOptions horizontalCentered="1" gridLines="1"/>
  <pageMargins left="0" right="0" top="0" bottom="0" header="0.31496062992125984" footer="0.31496062992125984"/>
  <pageSetup paperSize="9" scale="50" fitToHeight="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философия и ин. язык</vt:lpstr>
      <vt:lpstr>специальная дисциплина</vt:lpstr>
      <vt:lpstr>'специальная дисциплина'!Область_печати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2016-07-07T05:52:53Z</cp:lastPrinted>
  <dcterms:created xsi:type="dcterms:W3CDTF">2015-03-30T15:45:41Z</dcterms:created>
  <dcterms:modified xsi:type="dcterms:W3CDTF">2016-07-18T12:39:20Z</dcterms:modified>
</cp:coreProperties>
</file>