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11025"/>
  </bookViews>
  <sheets>
    <sheet name="Вступительные испытания" sheetId="2" r:id="rId1"/>
  </sheets>
  <definedNames>
    <definedName name="_xlnm.Print_Area" localSheetId="0">'Вступительные испытания'!$A$1:$J$73</definedName>
  </definedNames>
  <calcPr calcId="145621"/>
</workbook>
</file>

<file path=xl/calcChain.xml><?xml version="1.0" encoding="utf-8"?>
<calcChain xmlns="http://schemas.openxmlformats.org/spreadsheetml/2006/main">
  <c r="AD37" i="2" l="1"/>
  <c r="AC37" i="2"/>
  <c r="AB37" i="2"/>
  <c r="Z37" i="2"/>
  <c r="Y37" i="2"/>
  <c r="AE37" i="2" s="1"/>
  <c r="AD67" i="2" l="1"/>
  <c r="AC67" i="2"/>
  <c r="AB67" i="2"/>
  <c r="Z67" i="2"/>
  <c r="Y67" i="2"/>
  <c r="AE67" i="2" s="1"/>
  <c r="AD52" i="2" l="1"/>
  <c r="AC52" i="2"/>
  <c r="AB52" i="2"/>
  <c r="Z52" i="2"/>
  <c r="Y52" i="2"/>
  <c r="AE52" i="2" s="1"/>
  <c r="AD33" i="2" l="1"/>
  <c r="AC33" i="2"/>
  <c r="AB33" i="2"/>
  <c r="Z33" i="2"/>
  <c r="Y33" i="2"/>
  <c r="AE33" i="2" s="1"/>
  <c r="AD68" i="2" l="1"/>
  <c r="AC68" i="2"/>
  <c r="AB68" i="2"/>
  <c r="Z68" i="2"/>
  <c r="Y68" i="2"/>
  <c r="AE68" i="2" s="1"/>
  <c r="AD29" i="2" l="1"/>
  <c r="AC29" i="2"/>
  <c r="AB29" i="2"/>
  <c r="Z29" i="2"/>
  <c r="Y29" i="2"/>
  <c r="AE29" i="2" s="1"/>
  <c r="AD21" i="2"/>
  <c r="AC21" i="2"/>
  <c r="AB21" i="2"/>
  <c r="Z21" i="2"/>
  <c r="Y21" i="2"/>
  <c r="AE21" i="2" s="1"/>
  <c r="AD71" i="2" l="1"/>
  <c r="AC71" i="2"/>
  <c r="AB71" i="2"/>
  <c r="Z71" i="2"/>
  <c r="Y71" i="2"/>
  <c r="AE71" i="2" s="1"/>
  <c r="AD60" i="2" l="1"/>
  <c r="AC60" i="2"/>
  <c r="AB60" i="2"/>
  <c r="Z60" i="2"/>
  <c r="Y60" i="2"/>
  <c r="AE60" i="2" s="1"/>
  <c r="AD7" i="2"/>
  <c r="AC7" i="2"/>
  <c r="AB7" i="2"/>
  <c r="Z7" i="2"/>
  <c r="Y7" i="2"/>
  <c r="AE7" i="2" s="1"/>
  <c r="AD10" i="2"/>
  <c r="AC10" i="2"/>
  <c r="AB10" i="2"/>
  <c r="Z10" i="2"/>
  <c r="Y10" i="2"/>
  <c r="AE10" i="2" s="1"/>
  <c r="Y3" i="2" l="1"/>
  <c r="AE3" i="2" s="1"/>
  <c r="Z3" i="2"/>
  <c r="AB3" i="2"/>
  <c r="AC3" i="2"/>
  <c r="AD3" i="2"/>
  <c r="Y5" i="2"/>
  <c r="AE5" i="2" s="1"/>
  <c r="Z5" i="2"/>
  <c r="AB5" i="2"/>
  <c r="AC5" i="2"/>
  <c r="AD5" i="2"/>
  <c r="Y8" i="2"/>
  <c r="AE8" i="2" s="1"/>
  <c r="Z8" i="2"/>
  <c r="AB8" i="2"/>
  <c r="AC8" i="2"/>
  <c r="AD8" i="2"/>
  <c r="Y9" i="2"/>
  <c r="AE9" i="2" s="1"/>
  <c r="Z9" i="2"/>
  <c r="AB9" i="2"/>
  <c r="AC9" i="2"/>
  <c r="AD9" i="2"/>
  <c r="Y16" i="2"/>
  <c r="AE16" i="2" s="1"/>
  <c r="Z16" i="2"/>
  <c r="AB16" i="2"/>
  <c r="AC16" i="2"/>
  <c r="AD16" i="2"/>
  <c r="Y20" i="2"/>
  <c r="AE20" i="2" s="1"/>
  <c r="Z20" i="2"/>
  <c r="AB20" i="2"/>
  <c r="AC20" i="2"/>
  <c r="AD20" i="2"/>
  <c r="Y34" i="2"/>
  <c r="AE34" i="2" s="1"/>
  <c r="Z34" i="2"/>
  <c r="AB34" i="2"/>
  <c r="AC34" i="2"/>
  <c r="AD34" i="2"/>
  <c r="Y36" i="2"/>
  <c r="AE36" i="2" s="1"/>
  <c r="Z36" i="2"/>
  <c r="AB36" i="2"/>
  <c r="AC36" i="2"/>
  <c r="AD36" i="2"/>
  <c r="Y38" i="2"/>
  <c r="AE38" i="2" s="1"/>
  <c r="Z38" i="2"/>
  <c r="AB38" i="2"/>
  <c r="AC38" i="2"/>
  <c r="AD38" i="2"/>
  <c r="Y45" i="2"/>
  <c r="AE45" i="2" s="1"/>
  <c r="Z45" i="2"/>
  <c r="AB45" i="2"/>
  <c r="AC45" i="2"/>
  <c r="AD45" i="2"/>
  <c r="Y48" i="2"/>
  <c r="AE48" i="2" s="1"/>
  <c r="Z48" i="2"/>
  <c r="AB48" i="2"/>
  <c r="AC48" i="2"/>
  <c r="AD48" i="2"/>
  <c r="Y73" i="2"/>
  <c r="AE73" i="2" s="1"/>
  <c r="Z73" i="2"/>
  <c r="AB73" i="2"/>
  <c r="AC73" i="2"/>
  <c r="AD73" i="2"/>
</calcChain>
</file>

<file path=xl/sharedStrings.xml><?xml version="1.0" encoding="utf-8"?>
<sst xmlns="http://schemas.openxmlformats.org/spreadsheetml/2006/main" count="651" uniqueCount="334">
  <si>
    <t>44.06.01.</t>
  </si>
  <si>
    <t>45.06.01.</t>
  </si>
  <si>
    <t>46.06.01.</t>
  </si>
  <si>
    <t>50.06.01.</t>
  </si>
  <si>
    <t>01.06.01.</t>
  </si>
  <si>
    <t>05.06.01.</t>
  </si>
  <si>
    <t>06.06.01.</t>
  </si>
  <si>
    <t>07.06.01.</t>
  </si>
  <si>
    <t>08.06.01.</t>
  </si>
  <si>
    <t>09.06.01.</t>
  </si>
  <si>
    <t>11.06.01.</t>
  </si>
  <si>
    <t>13.06.01.</t>
  </si>
  <si>
    <t>15.06.01.</t>
  </si>
  <si>
    <t>19.06.01.</t>
  </si>
  <si>
    <t>20.06.01.</t>
  </si>
  <si>
    <t>22.06.01.</t>
  </si>
  <si>
    <t>24.06.01.</t>
  </si>
  <si>
    <t>04.06.01.</t>
  </si>
  <si>
    <t>№</t>
  </si>
  <si>
    <t>37.06.01.</t>
  </si>
  <si>
    <t>38.06.01.</t>
  </si>
  <si>
    <t>40.06.01.</t>
  </si>
  <si>
    <t>Очная форма обучения в рамках контрольных цифр приема</t>
  </si>
  <si>
    <t>Очная форма обучения по договорам об оказании платных образовательных услуг</t>
  </si>
  <si>
    <t>Заочная форма обучения по договорам об оказании платных образовательных услуг</t>
  </si>
  <si>
    <t>Код направления подготовки</t>
  </si>
  <si>
    <t>Наименование направления подготовки</t>
  </si>
  <si>
    <t>Расписание вступительных испытаний по специальной дисциплине</t>
  </si>
  <si>
    <t xml:space="preserve">                            </t>
  </si>
  <si>
    <t>18.06.01.</t>
  </si>
  <si>
    <t>03.06.01.</t>
  </si>
  <si>
    <t>10.06.01.</t>
  </si>
  <si>
    <t>49.06.01.</t>
  </si>
  <si>
    <t>Высшая школа/Институт (факультет)</t>
  </si>
  <si>
    <t>Кафедра</t>
  </si>
  <si>
    <t>Шифр направленности (специальности) в соответствии с номенклатурой специальностей научных работников</t>
  </si>
  <si>
    <t>Наименование направленности (специальности) в соответствии с номенклатурой специальностей научных работников</t>
  </si>
  <si>
    <t>Информатика и вычислительная техника</t>
  </si>
  <si>
    <t>05.13.06</t>
  </si>
  <si>
    <t>Автоматизация и управление технологическими процессами и производствами</t>
  </si>
  <si>
    <t>Автоматика и управление</t>
  </si>
  <si>
    <t>Русская литература</t>
  </si>
  <si>
    <t>Институт социально-гуманитарных наук</t>
  </si>
  <si>
    <t>Русского языка и литературы</t>
  </si>
  <si>
    <t>Высшая школа электроники и компьютерных наук</t>
  </si>
  <si>
    <t>10.01.01</t>
  </si>
  <si>
    <t>03.08.2018 г., в 12.00, ауд. 432/ГУК</t>
  </si>
  <si>
    <t>Психологические науки</t>
  </si>
  <si>
    <t>Общая психология, история психологии, психология личности</t>
  </si>
  <si>
    <t>19.00.01</t>
  </si>
  <si>
    <t>Институт социально-гуманитарных наук; Высшая медико-биологическая школа</t>
  </si>
  <si>
    <t>Психология развития и возрастное консультирование; Общая психология, психодиагностика и психологическое консультирование</t>
  </si>
  <si>
    <t>14.07.2018 г., в 11.00, ауд. 359/ГУК</t>
  </si>
  <si>
    <t>19.00.02</t>
  </si>
  <si>
    <t>Психофизиология</t>
  </si>
  <si>
    <t>19.00.04</t>
  </si>
  <si>
    <t>Медицинская психология</t>
  </si>
  <si>
    <t>19.00.05</t>
  </si>
  <si>
    <t>Социальная психология</t>
  </si>
  <si>
    <t>Машиностроение</t>
  </si>
  <si>
    <t>05.04.13</t>
  </si>
  <si>
    <t>Гидравлические машины и гидропневмоагрегаты</t>
  </si>
  <si>
    <t>Гидравлика и гидропневмосистемы</t>
  </si>
  <si>
    <t>18.07.2018 г., в 12.00, ауд. 312/2</t>
  </si>
  <si>
    <t>20.08.2018 г., в 12.00. ауд. 312/2</t>
  </si>
  <si>
    <t>20.09.2018 г., в 13.00, ауд. 312/2</t>
  </si>
  <si>
    <t>Промышленная экология и биотехнология</t>
  </si>
  <si>
    <t>05.18.15</t>
  </si>
  <si>
    <t>Технология и товароведение пищевых продуктов и функционального и специализированного назначения и общественного питания</t>
  </si>
  <si>
    <t>Институт спорта, туризма и сервиса</t>
  </si>
  <si>
    <t>Технология и организация общественного питания</t>
  </si>
  <si>
    <t>02.08.2018 г., в 10.00, ауд. 101/3Г</t>
  </si>
  <si>
    <t>03.09.2018 г., в 10.00, ауд. 101/3Г</t>
  </si>
  <si>
    <t>Техника и технологии строительства</t>
  </si>
  <si>
    <t>05.23.05</t>
  </si>
  <si>
    <t>Строительные материалы и изделия</t>
  </si>
  <si>
    <t>Архитектурно-строительный институт</t>
  </si>
  <si>
    <t>30.07.2018 г., в 10.00, ауд. 101, ЛК/АС</t>
  </si>
  <si>
    <t>Химические науки</t>
  </si>
  <si>
    <t>02.00.03</t>
  </si>
  <si>
    <t>Органическая химия</t>
  </si>
  <si>
    <t>Институт естественных и точных наук/Химический факультет</t>
  </si>
  <si>
    <t>Теоретическая и прикладная химия</t>
  </si>
  <si>
    <t>нет</t>
  </si>
  <si>
    <t>17.07.2018 г., в 10.00, ауд. 402/1А</t>
  </si>
  <si>
    <t>Биологические науки</t>
  </si>
  <si>
    <t>03.03.01</t>
  </si>
  <si>
    <t>Физиология</t>
  </si>
  <si>
    <t>Теория и методика физической культуры и спорта</t>
  </si>
  <si>
    <t>16.07.2018 г., в 10.00, ауд. 308 УСК ЮУрГУ</t>
  </si>
  <si>
    <t>03.09.2018 г., в 10.00, ауд. 308 УСК ЮУрГУ</t>
  </si>
  <si>
    <t>Физическая культура и спорт</t>
  </si>
  <si>
    <t>13.00.04</t>
  </si>
  <si>
    <t>Теория и методика физического воспитания, спортивной тренировки, оздоровительной и адаптивной физической культуры</t>
  </si>
  <si>
    <t>Физического воспитания и здоровья</t>
  </si>
  <si>
    <t>05.05.03</t>
  </si>
  <si>
    <t>Колесные и гусеничные машины</t>
  </si>
  <si>
    <t>Политехнический институт/Автотракторный факультет</t>
  </si>
  <si>
    <t>Экономика</t>
  </si>
  <si>
    <t>08.00.05</t>
  </si>
  <si>
    <t>Экономика и управление народным хозяйством (региональная экономика)</t>
  </si>
  <si>
    <t>Высшая школа экономики и управления</t>
  </si>
  <si>
    <t>Экономическая теория, региональная экономика, государственное и муниципальное управление</t>
  </si>
  <si>
    <t>16.07.2018 г., в 10.00, ауд. 508/ГУК</t>
  </si>
  <si>
    <t>Электро- и теплотехника</t>
  </si>
  <si>
    <t>05.14.04</t>
  </si>
  <si>
    <t>Промышленная телоэнергетика</t>
  </si>
  <si>
    <t>Политехнический институт/Энергетический факультет</t>
  </si>
  <si>
    <t>Промышленная теплоэнергетика</t>
  </si>
  <si>
    <t>07.08.2018 г., в 10.00, ауд. 272/ГУК</t>
  </si>
  <si>
    <t>Химическая технология</t>
  </si>
  <si>
    <t>05.17.07</t>
  </si>
  <si>
    <t>Химическая технология топлива и высокоэнергетических веществ</t>
  </si>
  <si>
    <t>Экология и химическая технология</t>
  </si>
  <si>
    <t>20.07.2018 г., в 11.00, ауд. 425/ГУК</t>
  </si>
  <si>
    <t>22.08.2018 г., в 11.00, ауд. 425/ГУК</t>
  </si>
  <si>
    <t>21.09.2018 г., в 11.00, ауд. 425/ГУК</t>
  </si>
  <si>
    <t>Высшая медико-биологическая школа</t>
  </si>
  <si>
    <t>Пищевые и биотехнологии</t>
  </si>
  <si>
    <t>16.07.2018 г., 18.07.2018 г., 10.08.2018 г., в 11.00, ауд. 249/2, ауд. 262/2</t>
  </si>
  <si>
    <t>16.08.2018 г., 20.08.2018 г., в 11.00, ауд. 249/2, ауд. 262/2</t>
  </si>
  <si>
    <t>22.08.2018 г., 10.09.2018 г., 20.09.2018 г., в 11.00, ауд. 249/2, 262/2</t>
  </si>
  <si>
    <t>Юриспруденция</t>
  </si>
  <si>
    <t>12.00.01</t>
  </si>
  <si>
    <t>Теория и история права и государства; история учений о праве и государстве</t>
  </si>
  <si>
    <t>Юридический институт</t>
  </si>
  <si>
    <t>Теория государства и права, конституционное и административное право</t>
  </si>
  <si>
    <t>27.07.2018 г., в 10.00, ауд. 204/4</t>
  </si>
  <si>
    <t>10.09.2018 г., в 10.00, ауд. 204/4</t>
  </si>
  <si>
    <t>12.00.02</t>
  </si>
  <si>
    <t>Конституционное право; конституционный судебный процесс; муниципальное право</t>
  </si>
  <si>
    <t>12.00.13</t>
  </si>
  <si>
    <t>Информационное право</t>
  </si>
  <si>
    <t>12.00.14</t>
  </si>
  <si>
    <t>Административное право; административный процесс</t>
  </si>
  <si>
    <t>05.09.03</t>
  </si>
  <si>
    <t>Электротехнические комплексы и системы</t>
  </si>
  <si>
    <t>Автоматизированный электропривод</t>
  </si>
  <si>
    <t>27.07.2018 г., в 10.00, ауд. 262/ГУК</t>
  </si>
  <si>
    <t>Техносферная безопасность</t>
  </si>
  <si>
    <t>05.26.01</t>
  </si>
  <si>
    <t>Охрана труда</t>
  </si>
  <si>
    <t>Политехнический институт</t>
  </si>
  <si>
    <t>Бехопасность жизнедеятельности</t>
  </si>
  <si>
    <t>20.07.2018 г., в 10.00, ауд. 519/3</t>
  </si>
  <si>
    <t>Образование и педагогических наук</t>
  </si>
  <si>
    <t>13.00.08</t>
  </si>
  <si>
    <t>Теория и методика профессионального образования</t>
  </si>
  <si>
    <t>19.07.2018 г., в 13.00, ауд. 315/2</t>
  </si>
  <si>
    <t>05.09.01</t>
  </si>
  <si>
    <t>Электромеханика и электрические аппараты</t>
  </si>
  <si>
    <t>Теоретические основы электротехники</t>
  </si>
  <si>
    <t>27.07.2018 г., в 10.00, ауд. 358/ГУК</t>
  </si>
  <si>
    <t>Архитектура</t>
  </si>
  <si>
    <t>05.23.21</t>
  </si>
  <si>
    <t>Архитектура зданий и сооружений</t>
  </si>
  <si>
    <t>19.07.2018 г., 20.07.2018 г., в 8.00, ауд. 513/ГУК</t>
  </si>
  <si>
    <t>12.00.03</t>
  </si>
  <si>
    <t>Гражданское право; предпринимательское право; семейное право; международное частное право</t>
  </si>
  <si>
    <t>Предпринимательское, конкурентное и экологическое право</t>
  </si>
  <si>
    <t>17.07.2018, в 10.00, ауд. 208/4</t>
  </si>
  <si>
    <t>21.09.2018, в 10.00, ауд. 208/4</t>
  </si>
  <si>
    <t xml:space="preserve">Науки о Земле </t>
  </si>
  <si>
    <t>25.00.26</t>
  </si>
  <si>
    <t>Землеустройство, кадастр и мониторинг земель</t>
  </si>
  <si>
    <t>Градостроительство, инженерные сети и системы</t>
  </si>
  <si>
    <t>10.08.2018 г., в 10.00, ауд. 429 л.к.</t>
  </si>
  <si>
    <t>12.00.09</t>
  </si>
  <si>
    <t>Уголовный процесс</t>
  </si>
  <si>
    <t>Уголовный процесс, криминалистика, судебная экспертиза</t>
  </si>
  <si>
    <t>31.07.2018 г., в 10.00, ауд. 301/4</t>
  </si>
  <si>
    <t>22.08.2018 г., в 10.00, ауд. 301/4</t>
  </si>
  <si>
    <t>17.09.2018 г., в 10.00, ауд. 301/4</t>
  </si>
  <si>
    <t>Исторические науки и археология</t>
  </si>
  <si>
    <t>07.00.02</t>
  </si>
  <si>
    <t>Отечественная история</t>
  </si>
  <si>
    <t>Институт социально-гуманитарных наук/Исторический факультет</t>
  </si>
  <si>
    <t>Отечественная и зарубежная история</t>
  </si>
  <si>
    <t>Экономика и управление народным хозяйством (по отраслям и сферам деятельности)</t>
  </si>
  <si>
    <t>Экономическая безопасность</t>
  </si>
  <si>
    <t>30.07.2018 г., в 10.00, ауд. 124/3б</t>
  </si>
  <si>
    <t>20.08.2018 г., в 10.00, ауд. 124/3б</t>
  </si>
  <si>
    <t>20.09.2018 г., в 10.00, ауд. 124/3б</t>
  </si>
  <si>
    <t>Прикладная экономика</t>
  </si>
  <si>
    <t>30.07.2018 г., в 10.00, ауд. 121/3б</t>
  </si>
  <si>
    <t>20.08.2018 г., в 10.00, ауд. 121/3б</t>
  </si>
  <si>
    <t>20.09.2018 г., в 10.00, ауд. 121/3б</t>
  </si>
  <si>
    <t>Экономика и управление народным хозяйством (логистика)</t>
  </si>
  <si>
    <t>Менеджмент</t>
  </si>
  <si>
    <t>07.08.2018 г., в 11.00, ауд. 570/2</t>
  </si>
  <si>
    <t>27.07.2018 г., в 11.00, ауд. 570/2; 07.08.2018 г., в 11.00, ауд. 570/2</t>
  </si>
  <si>
    <t>Экономика и управление народным хозяйством (управление инновациями)</t>
  </si>
  <si>
    <t>Финансы, денежное общание и кредит</t>
  </si>
  <si>
    <t>06.08.2018 г., 08.08.2018 г., в 10.00, ауд. 310/ГУК</t>
  </si>
  <si>
    <t>06.08.2018 г., 08.08.2018 г., 20.09.2018 г., в 10.00, ауд. 310/ГУК</t>
  </si>
  <si>
    <t>Экономика и управление народным хозяйством (по отраслям и сферам деятельности в т.ч.: экономика, организация и управление предприятиями, отраслями, комплексами)</t>
  </si>
  <si>
    <t>06.08.2018 г., 08.08.2018 г., в 10.00, ауд. 311/ГУК</t>
  </si>
  <si>
    <t>06.08.2018 г., 08.08.2018 г., 20.09.2018 г., в 10.00, ауд. 311/ГУК</t>
  </si>
  <si>
    <t>08.00.10</t>
  </si>
  <si>
    <t>Бухгалтерский учет, анализ и аудит</t>
  </si>
  <si>
    <t>17.07.2018 г., в 11.00, ауд. 580/2</t>
  </si>
  <si>
    <t>11.09.2018 г., в 11.00, ауд. 580/2</t>
  </si>
  <si>
    <t>08.00.12</t>
  </si>
  <si>
    <t>Бухгалтерский учет, статистика</t>
  </si>
  <si>
    <t>Технология материалов</t>
  </si>
  <si>
    <t>05.16.01</t>
  </si>
  <si>
    <t>Металловедение и термическая обработка металлов давлением</t>
  </si>
  <si>
    <t>Материаловедение и физико-химия материалов</t>
  </si>
  <si>
    <t>27.07.2018 г., в 11.00, ауд. 424/ГУК</t>
  </si>
  <si>
    <t>05.16.02</t>
  </si>
  <si>
    <t>Металлургия черных, цветных и редких металлов</t>
  </si>
  <si>
    <t>Политехнический институт/факультет материаловедения и металлургических технологий</t>
  </si>
  <si>
    <t>Пирометаллургические процессы</t>
  </si>
  <si>
    <t>27.07.2018 г., в 11.00, ауд. 115/ГУК</t>
  </si>
  <si>
    <t>05.16.04</t>
  </si>
  <si>
    <t>Литейное производство</t>
  </si>
  <si>
    <t>27.07.2018 г., в 11.00, ауд. 124/ГУК</t>
  </si>
  <si>
    <t>05.16.05</t>
  </si>
  <si>
    <t>Обработка металлов давлением</t>
  </si>
  <si>
    <t>Процессы и машины обработки металлов давлением</t>
  </si>
  <si>
    <t>27.07.2018 г., в 10.00, ауд. 320/ГУК</t>
  </si>
  <si>
    <t>05.02.10</t>
  </si>
  <si>
    <t>Сварка, родственные процессы и технологии</t>
  </si>
  <si>
    <t>Оборудование и технологии сварочного производства</t>
  </si>
  <si>
    <t>27.07.2018 г., 10.08.2018 г., в 10.00, ауд. 101/ГУК</t>
  </si>
  <si>
    <t>02.00.04</t>
  </si>
  <si>
    <t>Физическая химия</t>
  </si>
  <si>
    <t>Физика и астрономия</t>
  </si>
  <si>
    <t>01.04.07</t>
  </si>
  <si>
    <t>Физика конденсированного состояния</t>
  </si>
  <si>
    <t>Авиационная и ракетно-космическая техника</t>
  </si>
  <si>
    <t>05.07.02</t>
  </si>
  <si>
    <t>Проектирование, конструкция и производство летательных аппаратов</t>
  </si>
  <si>
    <t>Летательные аппараты; Двигатели летательных аппаратов</t>
  </si>
  <si>
    <t>03.08.2018 г., в 10.00, ауд. 240/2</t>
  </si>
  <si>
    <t>20.08.2018 г., в 10.00, ауд. 240/2</t>
  </si>
  <si>
    <t>20.09.2018 г., в 10.00, ауд. 240/2</t>
  </si>
  <si>
    <t>05.07.06</t>
  </si>
  <si>
    <t>Наземные комплексы, стартовое оборудование, эксплуатация летательных аппаратов</t>
  </si>
  <si>
    <t>05.07.07</t>
  </si>
  <si>
    <t>Контроль и испытание летательных аппаратов и их систем</t>
  </si>
  <si>
    <t>Политехнический институт/Аэрокосмический факультет</t>
  </si>
  <si>
    <t>Летательные аппараты</t>
  </si>
  <si>
    <t>03.08.2018 г., в 10.00, ауд. 244/2</t>
  </si>
  <si>
    <t>20.08.2018 г., в 10.00, ауд. 244/2</t>
  </si>
  <si>
    <t>20.09.2018 г., в 10.00, ауд. 244/2</t>
  </si>
  <si>
    <t>Математика и механика</t>
  </si>
  <si>
    <t>01.02.06</t>
  </si>
  <si>
    <t>Динамика, прочность машин, приборов и автоматов</t>
  </si>
  <si>
    <t>Теоретическая механика</t>
  </si>
  <si>
    <t>03.08.2018 г., в 10.00. ауд. 306/2</t>
  </si>
  <si>
    <t>20.08.2018 г., в 10.00. ауд. 306/2</t>
  </si>
  <si>
    <t>20.09.2018 г., в 10.00. ауд. 306/2</t>
  </si>
  <si>
    <t>Информационная безопасность</t>
  </si>
  <si>
    <t>05.13.19</t>
  </si>
  <si>
    <t>Методы и системы защиты информации, информационная безопасность</t>
  </si>
  <si>
    <t>Защита информации</t>
  </si>
  <si>
    <t>20.07.2018 г., в 10.00, ауд. 911/3бв</t>
  </si>
  <si>
    <t>05.13.10</t>
  </si>
  <si>
    <t>Управление в социальных и экономических системах</t>
  </si>
  <si>
    <t>Информационно-аналитическое управление в социальных и экономических системах</t>
  </si>
  <si>
    <t>03.08.2018 г., в 10.00, ауд. 402/ЛПК</t>
  </si>
  <si>
    <t>05.13.01</t>
  </si>
  <si>
    <t>Системный анализ, управление и обработка информации (по отраслям)</t>
  </si>
  <si>
    <t>Инфокоммуникационные технологии</t>
  </si>
  <si>
    <t>16.07.2018 г., в 10.00, ауд. 305/ПЛК</t>
  </si>
  <si>
    <t>Электроника, радиотехника</t>
  </si>
  <si>
    <t>05.12.14</t>
  </si>
  <si>
    <t>Радиолокация и радионавигация</t>
  </si>
  <si>
    <t>Искусствоведение</t>
  </si>
  <si>
    <t>17.00.04</t>
  </si>
  <si>
    <t>Изобразительное и декоративно-прикладное искусство и архитектура</t>
  </si>
  <si>
    <t>Теология, культура и искусство</t>
  </si>
  <si>
    <t>14.07.2018 г., в 11.00, ауд. 242/ГУК</t>
  </si>
  <si>
    <t>23.07.2018 г., в 11.00, ауд. 711/3б</t>
  </si>
  <si>
    <t>Информационно-измерительная техника</t>
  </si>
  <si>
    <t>26.07.2018 г., в 11.00, 546/3б</t>
  </si>
  <si>
    <t>05.13.11</t>
  </si>
  <si>
    <t>Математическое и программное обеспечение вычислительных машин, комплексов и компьютерных сетей</t>
  </si>
  <si>
    <t>Системное программирование</t>
  </si>
  <si>
    <t>09.08.2018 г., в 10.00, ауд. 477а/3а</t>
  </si>
  <si>
    <t>Системы автоматического упавления</t>
  </si>
  <si>
    <t>18.07.2018 г., в 11.00, ауд. 646/3б</t>
  </si>
  <si>
    <t>Электронные вычислительные машины</t>
  </si>
  <si>
    <t>24.07.2018 г., в 13.00, ауд. 802/3б</t>
  </si>
  <si>
    <t>05.09.12</t>
  </si>
  <si>
    <t>Силовая электроника</t>
  </si>
  <si>
    <t>Политехнический институт/Механико-технологический факультет</t>
  </si>
  <si>
    <t>Мехатроника и автоматизация</t>
  </si>
  <si>
    <t>03.08.2018 г., в 9.00, ауд. 814/3б</t>
  </si>
  <si>
    <t>05.23.17</t>
  </si>
  <si>
    <t>Строительная механика</t>
  </si>
  <si>
    <t>Строительное производство и теория сооружений</t>
  </si>
  <si>
    <t>31.07.2018 г., в 15.00, ауд. 442/ГУК</t>
  </si>
  <si>
    <t>27.07.2018 г., в 11.00, ауд. 570/2; 21.09.2018 г., в 11.00, ауд. 570/2</t>
  </si>
  <si>
    <t>Архитектурно-строительный институт/Архитектурный факультет</t>
  </si>
  <si>
    <t>05.02.07</t>
  </si>
  <si>
    <t>Технологии и оборудование механической и физико-технической обработки</t>
  </si>
  <si>
    <t>Технологии автоматизированного машиностроения</t>
  </si>
  <si>
    <t>05.02.08</t>
  </si>
  <si>
    <t>Технология машиностроения</t>
  </si>
  <si>
    <t>14.07.2018 г., в 11.00, ауд. 212/ГУК</t>
  </si>
  <si>
    <t>14.07.2018 г., в 11.00, ауд. 207/ГУК</t>
  </si>
  <si>
    <t>06.08.2018 г., в 10.00, ауд. 616/3а</t>
  </si>
  <si>
    <t>23.06.01.</t>
  </si>
  <si>
    <t>Техника и технологии наземного транспорта</t>
  </si>
  <si>
    <t>05.22.10</t>
  </si>
  <si>
    <t>Эксплуатация автомобильного транспорта</t>
  </si>
  <si>
    <t>Автомобильный транспорт</t>
  </si>
  <si>
    <t>10.02.19</t>
  </si>
  <si>
    <t>Теория языка</t>
  </si>
  <si>
    <t>Институт лингвистики и международных коммуникаций</t>
  </si>
  <si>
    <t>Языкознание и литературоведение</t>
  </si>
  <si>
    <t>Лингвистика и перевод</t>
  </si>
  <si>
    <t>09.08.2018 г., в 10.00, ауд. 468</t>
  </si>
  <si>
    <t>10.02.20</t>
  </si>
  <si>
    <t>Сравнительно-историческое, типологическое и сопотавительное языкознание</t>
  </si>
  <si>
    <t>05.17.02</t>
  </si>
  <si>
    <t>Технология редких, рассеянных и радиоактивных элементов</t>
  </si>
  <si>
    <t>05.17.06</t>
  </si>
  <si>
    <t>Технология и переработка полимеров и композитов</t>
  </si>
  <si>
    <t>14.07.2018 г., в 10.00, ауд. 507/ГУК</t>
  </si>
  <si>
    <t>17.07.2018 г., в 10.00, ауд. 251/2</t>
  </si>
  <si>
    <t>05.02.02</t>
  </si>
  <si>
    <t>Машиноведение, системы приводов и детали машин</t>
  </si>
  <si>
    <t>01.08.2018 г., в 10.00, ауд. 205/АТ-корпус</t>
  </si>
  <si>
    <t>05.04.02</t>
  </si>
  <si>
    <t>Тепловые двигатели</t>
  </si>
  <si>
    <t>Двигатели внутреннего сгорания и электронные системы автомобилей</t>
  </si>
  <si>
    <t>26.07.2018 г., в 10.00, ауд. 259/2</t>
  </si>
  <si>
    <t>12.00.08</t>
  </si>
  <si>
    <t>Уголовное право и криминология; уголовно-исполнительное право</t>
  </si>
  <si>
    <t>Уголовное и уголовно-исполнительное право, криминология</t>
  </si>
  <si>
    <t>27.07.2018 г., в 14.00. ауд. 203/4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</si>
</sst>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tabSelected="1" topLeftCell="A65" zoomScale="85" zoomScaleNormal="85" workbookViewId="0">
      <selection activeCell="A3" sqref="A3:A73"/>
    </sheetView>
  </sheetViews>
  <sheetFormatPr defaultRowHeight="15" x14ac:dyDescent="0.25"/>
  <cols>
    <col min="1" max="1" width="4.140625" style="30" customWidth="1"/>
    <col min="2" max="2" width="14" style="13" customWidth="1"/>
    <col min="3" max="3" width="20.85546875" style="13" customWidth="1"/>
    <col min="4" max="4" width="17.5703125" style="13" customWidth="1"/>
    <col min="5" max="7" width="28.7109375" style="13" customWidth="1"/>
    <col min="8" max="8" width="33" style="13" customWidth="1"/>
    <col min="9" max="9" width="34" style="13" customWidth="1"/>
    <col min="10" max="10" width="50.5703125" style="13" customWidth="1"/>
    <col min="11" max="11" width="49.7109375" style="13" customWidth="1"/>
    <col min="12" max="12" width="23.42578125" style="13" customWidth="1"/>
    <col min="13" max="13" width="9" style="13" customWidth="1"/>
    <col min="14" max="14" width="7.28515625" style="13" customWidth="1"/>
    <col min="15" max="15" width="7.85546875" style="13" customWidth="1"/>
    <col min="16" max="16" width="7.42578125" style="13" customWidth="1"/>
    <col min="17" max="17" width="8.140625" style="13" customWidth="1"/>
    <col min="18" max="18" width="6.7109375" style="13" customWidth="1"/>
    <col min="19" max="19" width="9.140625" style="13" customWidth="1"/>
    <col min="20" max="20" width="11" style="13" customWidth="1"/>
    <col min="21" max="21" width="10.5703125" style="13" hidden="1" customWidth="1"/>
    <col min="22" max="22" width="4" style="13" hidden="1" customWidth="1"/>
    <col min="23" max="23" width="13.5703125" style="13" hidden="1" customWidth="1"/>
    <col min="24" max="24" width="13.140625" style="13" customWidth="1"/>
    <col min="25" max="26" width="9.140625" style="13" hidden="1" customWidth="1"/>
    <col min="27" max="32" width="0" style="13" hidden="1" customWidth="1"/>
    <col min="33" max="16384" width="9.140625" style="13"/>
  </cols>
  <sheetData>
    <row r="1" spans="1:32" s="3" customFormat="1" ht="45.75" customHeight="1" thickBot="1" x14ac:dyDescent="0.3">
      <c r="A1" s="32" t="s">
        <v>27</v>
      </c>
      <c r="B1" s="33"/>
      <c r="C1" s="33"/>
      <c r="D1" s="34"/>
      <c r="E1" s="34"/>
      <c r="F1" s="34"/>
      <c r="G1" s="34"/>
      <c r="H1" s="34"/>
      <c r="I1" s="33"/>
      <c r="J1" s="33"/>
      <c r="K1" s="2"/>
      <c r="L1" s="2"/>
    </row>
    <row r="2" spans="1:32" ht="134.25" customHeight="1" thickBot="1" x14ac:dyDescent="0.3">
      <c r="A2" s="4" t="s">
        <v>18</v>
      </c>
      <c r="B2" s="5" t="s">
        <v>25</v>
      </c>
      <c r="C2" s="6" t="s">
        <v>26</v>
      </c>
      <c r="D2" s="7" t="s">
        <v>35</v>
      </c>
      <c r="E2" s="5" t="s">
        <v>36</v>
      </c>
      <c r="F2" s="5" t="s">
        <v>33</v>
      </c>
      <c r="G2" s="8" t="s">
        <v>34</v>
      </c>
      <c r="H2" s="9" t="s">
        <v>22</v>
      </c>
      <c r="I2" s="6" t="s">
        <v>23</v>
      </c>
      <c r="J2" s="5" t="s">
        <v>24</v>
      </c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>
        <v>7</v>
      </c>
      <c r="Z2" s="12">
        <v>8</v>
      </c>
      <c r="AA2" s="11">
        <v>9</v>
      </c>
      <c r="AB2" s="12">
        <v>10</v>
      </c>
      <c r="AC2" s="11">
        <v>11</v>
      </c>
      <c r="AD2" s="12">
        <v>12</v>
      </c>
      <c r="AE2" s="11">
        <v>13</v>
      </c>
      <c r="AF2" s="12">
        <v>14</v>
      </c>
    </row>
    <row r="3" spans="1:32" ht="47.25" x14ac:dyDescent="0.25">
      <c r="A3" s="14">
        <v>1</v>
      </c>
      <c r="B3" s="15" t="s">
        <v>4</v>
      </c>
      <c r="C3" s="15" t="s">
        <v>246</v>
      </c>
      <c r="D3" s="16" t="s">
        <v>247</v>
      </c>
      <c r="E3" s="16" t="s">
        <v>248</v>
      </c>
      <c r="F3" s="16" t="s">
        <v>142</v>
      </c>
      <c r="G3" s="16" t="s">
        <v>249</v>
      </c>
      <c r="H3" s="16" t="s">
        <v>250</v>
      </c>
      <c r="I3" s="16" t="s">
        <v>251</v>
      </c>
      <c r="J3" s="16" t="s">
        <v>252</v>
      </c>
      <c r="K3" s="17"/>
      <c r="L3" s="10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8"/>
      <c r="Y3" s="18" t="e">
        <f>(T3-#REF!-L3-Q3-R3)</f>
        <v>#REF!</v>
      </c>
      <c r="Z3" s="20">
        <f>T3-X3</f>
        <v>0</v>
      </c>
      <c r="AA3" s="18">
        <v>3</v>
      </c>
      <c r="AB3" s="20">
        <f>O3-X3</f>
        <v>0</v>
      </c>
      <c r="AC3" s="18">
        <f>N3+S3</f>
        <v>0</v>
      </c>
      <c r="AD3" s="20">
        <f>N3</f>
        <v>0</v>
      </c>
      <c r="AE3" s="18" t="e">
        <f>Y3</f>
        <v>#REF!</v>
      </c>
      <c r="AF3" s="20">
        <v>0</v>
      </c>
    </row>
    <row r="4" spans="1:32" ht="78.75" x14ac:dyDescent="0.25">
      <c r="A4" s="14">
        <v>2</v>
      </c>
      <c r="B4" s="21" t="s">
        <v>30</v>
      </c>
      <c r="C4" s="21" t="s">
        <v>227</v>
      </c>
      <c r="D4" s="22" t="s">
        <v>228</v>
      </c>
      <c r="E4" s="22" t="s">
        <v>229</v>
      </c>
      <c r="F4" s="22" t="s">
        <v>211</v>
      </c>
      <c r="G4" s="22" t="s">
        <v>207</v>
      </c>
      <c r="H4" s="16" t="s">
        <v>208</v>
      </c>
      <c r="I4" s="16" t="s">
        <v>208</v>
      </c>
      <c r="J4" s="16" t="s">
        <v>208</v>
      </c>
      <c r="K4" s="10"/>
      <c r="L4" s="10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8"/>
      <c r="Y4" s="18"/>
      <c r="Z4" s="20"/>
      <c r="AA4" s="18"/>
      <c r="AB4" s="20"/>
      <c r="AC4" s="18"/>
      <c r="AD4" s="20"/>
      <c r="AE4" s="18"/>
      <c r="AF4" s="20"/>
    </row>
    <row r="5" spans="1:32" s="26" customFormat="1" ht="47.25" x14ac:dyDescent="0.25">
      <c r="A5" s="14">
        <v>3</v>
      </c>
      <c r="B5" s="21" t="s">
        <v>17</v>
      </c>
      <c r="C5" s="21" t="s">
        <v>78</v>
      </c>
      <c r="D5" s="22" t="s">
        <v>79</v>
      </c>
      <c r="E5" s="22" t="s">
        <v>80</v>
      </c>
      <c r="F5" s="22" t="s">
        <v>81</v>
      </c>
      <c r="G5" s="22" t="s">
        <v>82</v>
      </c>
      <c r="H5" s="16" t="s">
        <v>83</v>
      </c>
      <c r="I5" s="16" t="s">
        <v>84</v>
      </c>
      <c r="J5" s="16" t="s">
        <v>83</v>
      </c>
      <c r="K5" s="10"/>
      <c r="L5" s="10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3"/>
      <c r="Y5" s="23" t="e">
        <f>(T5-#REF!-L5-Q5-R5)</f>
        <v>#REF!</v>
      </c>
      <c r="Z5" s="25">
        <f t="shared" ref="Z5:Z73" si="0">T5-X5</f>
        <v>0</v>
      </c>
      <c r="AA5" s="23">
        <v>1</v>
      </c>
      <c r="AB5" s="25">
        <f t="shared" ref="AB5:AB73" si="1">O5-X5</f>
        <v>0</v>
      </c>
      <c r="AC5" s="23">
        <f t="shared" ref="AC5:AC73" si="2">N5+S5</f>
        <v>0</v>
      </c>
      <c r="AD5" s="25">
        <f t="shared" ref="AD5:AD73" si="3">N5</f>
        <v>0</v>
      </c>
      <c r="AE5" s="23" t="e">
        <f t="shared" ref="AE5:AE73" si="4">Y5</f>
        <v>#REF!</v>
      </c>
      <c r="AF5" s="25">
        <v>0</v>
      </c>
    </row>
    <row r="6" spans="1:32" s="26" customFormat="1" ht="78.75" x14ac:dyDescent="0.25">
      <c r="A6" s="14">
        <v>4</v>
      </c>
      <c r="B6" s="21" t="s">
        <v>17</v>
      </c>
      <c r="C6" s="21" t="s">
        <v>78</v>
      </c>
      <c r="D6" s="22" t="s">
        <v>225</v>
      </c>
      <c r="E6" s="22" t="s">
        <v>226</v>
      </c>
      <c r="F6" s="22" t="s">
        <v>211</v>
      </c>
      <c r="G6" s="22" t="s">
        <v>207</v>
      </c>
      <c r="H6" s="16" t="s">
        <v>83</v>
      </c>
      <c r="I6" s="16" t="s">
        <v>208</v>
      </c>
      <c r="J6" s="16" t="s">
        <v>208</v>
      </c>
      <c r="K6" s="10"/>
      <c r="L6" s="10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23"/>
      <c r="Y6" s="23"/>
      <c r="Z6" s="25"/>
      <c r="AA6" s="23"/>
      <c r="AB6" s="25"/>
      <c r="AC6" s="23"/>
      <c r="AD6" s="25"/>
      <c r="AE6" s="23"/>
      <c r="AF6" s="25"/>
    </row>
    <row r="7" spans="1:32" ht="47.25" x14ac:dyDescent="0.25">
      <c r="A7" s="14">
        <v>5</v>
      </c>
      <c r="B7" s="21" t="s">
        <v>5</v>
      </c>
      <c r="C7" s="21" t="s">
        <v>162</v>
      </c>
      <c r="D7" s="22" t="s">
        <v>163</v>
      </c>
      <c r="E7" s="22" t="s">
        <v>164</v>
      </c>
      <c r="F7" s="22" t="s">
        <v>76</v>
      </c>
      <c r="G7" s="22" t="s">
        <v>165</v>
      </c>
      <c r="H7" s="16" t="s">
        <v>166</v>
      </c>
      <c r="I7" s="16" t="s">
        <v>83</v>
      </c>
      <c r="J7" s="16" t="s">
        <v>83</v>
      </c>
      <c r="K7" s="10"/>
      <c r="L7" s="10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8"/>
      <c r="Y7" s="18" t="e">
        <f>(T7-#REF!-L7-Q7-R7)</f>
        <v>#REF!</v>
      </c>
      <c r="Z7" s="20">
        <f t="shared" ref="Z7" si="5">T7-X7</f>
        <v>0</v>
      </c>
      <c r="AA7" s="18">
        <v>1</v>
      </c>
      <c r="AB7" s="20">
        <f t="shared" ref="AB7" si="6">O7-X7</f>
        <v>0</v>
      </c>
      <c r="AC7" s="18">
        <f t="shared" ref="AC7" si="7">N7+S7</f>
        <v>0</v>
      </c>
      <c r="AD7" s="20">
        <f t="shared" ref="AD7" si="8">N7</f>
        <v>0</v>
      </c>
      <c r="AE7" s="18" t="e">
        <f t="shared" ref="AE7" si="9">Y7</f>
        <v>#REF!</v>
      </c>
      <c r="AF7" s="20">
        <v>0</v>
      </c>
    </row>
    <row r="8" spans="1:32" ht="47.25" x14ac:dyDescent="0.25">
      <c r="A8" s="14">
        <v>6</v>
      </c>
      <c r="B8" s="21" t="s">
        <v>6</v>
      </c>
      <c r="C8" s="21" t="s">
        <v>85</v>
      </c>
      <c r="D8" s="22" t="s">
        <v>86</v>
      </c>
      <c r="E8" s="22" t="s">
        <v>87</v>
      </c>
      <c r="F8" s="22" t="s">
        <v>69</v>
      </c>
      <c r="G8" s="22" t="s">
        <v>88</v>
      </c>
      <c r="H8" s="22" t="s">
        <v>89</v>
      </c>
      <c r="I8" s="22" t="s">
        <v>89</v>
      </c>
      <c r="J8" s="22" t="s">
        <v>90</v>
      </c>
      <c r="K8" s="10"/>
      <c r="L8" s="10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8"/>
      <c r="Y8" s="18" t="e">
        <f>(T8-#REF!-L8-Q8-R8)</f>
        <v>#REF!</v>
      </c>
      <c r="Z8" s="20">
        <f t="shared" si="0"/>
        <v>0</v>
      </c>
      <c r="AA8" s="18">
        <v>1</v>
      </c>
      <c r="AB8" s="20">
        <f t="shared" si="1"/>
        <v>0</v>
      </c>
      <c r="AC8" s="18">
        <f t="shared" si="2"/>
        <v>0</v>
      </c>
      <c r="AD8" s="20">
        <f t="shared" si="3"/>
        <v>0</v>
      </c>
      <c r="AE8" s="18" t="e">
        <f t="shared" si="4"/>
        <v>#REF!</v>
      </c>
      <c r="AF8" s="20">
        <v>0</v>
      </c>
    </row>
    <row r="9" spans="1:32" ht="63" x14ac:dyDescent="0.25">
      <c r="A9" s="14">
        <v>7</v>
      </c>
      <c r="B9" s="21" t="s">
        <v>7</v>
      </c>
      <c r="C9" s="21" t="s">
        <v>153</v>
      </c>
      <c r="D9" s="22" t="s">
        <v>154</v>
      </c>
      <c r="E9" s="22" t="s">
        <v>155</v>
      </c>
      <c r="F9" s="22" t="s">
        <v>295</v>
      </c>
      <c r="G9" s="22" t="s">
        <v>153</v>
      </c>
      <c r="H9" s="22" t="s">
        <v>156</v>
      </c>
      <c r="I9" s="22" t="s">
        <v>156</v>
      </c>
      <c r="J9" s="16" t="s">
        <v>83</v>
      </c>
      <c r="K9" s="10"/>
      <c r="L9" s="10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18"/>
      <c r="Y9" s="18" t="e">
        <f>(T9-#REF!-L9-Q9-R9)</f>
        <v>#REF!</v>
      </c>
      <c r="Z9" s="20">
        <f t="shared" si="0"/>
        <v>0</v>
      </c>
      <c r="AA9" s="18">
        <v>1</v>
      </c>
      <c r="AB9" s="20">
        <f t="shared" si="1"/>
        <v>0</v>
      </c>
      <c r="AC9" s="18">
        <f t="shared" si="2"/>
        <v>0</v>
      </c>
      <c r="AD9" s="20">
        <f t="shared" si="3"/>
        <v>0</v>
      </c>
      <c r="AE9" s="18" t="e">
        <f t="shared" si="4"/>
        <v>#REF!</v>
      </c>
      <c r="AF9" s="20">
        <v>0</v>
      </c>
    </row>
    <row r="10" spans="1:32" ht="47.25" x14ac:dyDescent="0.25">
      <c r="A10" s="14">
        <v>8</v>
      </c>
      <c r="B10" s="21" t="s">
        <v>8</v>
      </c>
      <c r="C10" s="21" t="s">
        <v>73</v>
      </c>
      <c r="D10" s="22" t="s">
        <v>74</v>
      </c>
      <c r="E10" s="22" t="s">
        <v>75</v>
      </c>
      <c r="F10" s="22" t="s">
        <v>76</v>
      </c>
      <c r="G10" s="22" t="s">
        <v>75</v>
      </c>
      <c r="H10" s="22" t="s">
        <v>77</v>
      </c>
      <c r="I10" s="22" t="s">
        <v>77</v>
      </c>
      <c r="J10" s="22" t="s">
        <v>77</v>
      </c>
      <c r="K10" s="10"/>
      <c r="L10" s="1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8"/>
      <c r="Y10" s="18" t="e">
        <f>(T10-#REF!-L10-Q10-R10)</f>
        <v>#REF!</v>
      </c>
      <c r="Z10" s="20">
        <f t="shared" si="0"/>
        <v>0</v>
      </c>
      <c r="AA10" s="18">
        <v>2</v>
      </c>
      <c r="AB10" s="20">
        <f t="shared" si="1"/>
        <v>0</v>
      </c>
      <c r="AC10" s="18">
        <f t="shared" si="2"/>
        <v>0</v>
      </c>
      <c r="AD10" s="20">
        <f t="shared" si="3"/>
        <v>0</v>
      </c>
      <c r="AE10" s="18" t="e">
        <f t="shared" si="4"/>
        <v>#REF!</v>
      </c>
      <c r="AF10" s="20">
        <v>0</v>
      </c>
    </row>
    <row r="11" spans="1:32" ht="47.25" x14ac:dyDescent="0.25">
      <c r="A11" s="14">
        <v>9</v>
      </c>
      <c r="B11" s="21" t="s">
        <v>8</v>
      </c>
      <c r="C11" s="21" t="s">
        <v>73</v>
      </c>
      <c r="D11" s="22" t="s">
        <v>290</v>
      </c>
      <c r="E11" s="22" t="s">
        <v>291</v>
      </c>
      <c r="F11" s="22" t="s">
        <v>76</v>
      </c>
      <c r="G11" s="22" t="s">
        <v>292</v>
      </c>
      <c r="H11" s="22" t="s">
        <v>321</v>
      </c>
      <c r="I11" s="22" t="s">
        <v>83</v>
      </c>
      <c r="J11" s="22" t="s">
        <v>83</v>
      </c>
      <c r="K11" s="10"/>
      <c r="L11" s="10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  <c r="X11" s="18"/>
      <c r="Y11" s="18"/>
      <c r="Z11" s="20"/>
      <c r="AA11" s="18"/>
      <c r="AB11" s="20"/>
      <c r="AC11" s="18"/>
      <c r="AD11" s="20"/>
      <c r="AE11" s="18"/>
      <c r="AF11" s="20"/>
    </row>
    <row r="12" spans="1:32" ht="47.25" x14ac:dyDescent="0.25">
      <c r="A12" s="14">
        <v>10</v>
      </c>
      <c r="B12" s="21" t="s">
        <v>9</v>
      </c>
      <c r="C12" s="21" t="s">
        <v>37</v>
      </c>
      <c r="D12" s="22" t="s">
        <v>262</v>
      </c>
      <c r="E12" s="22" t="s">
        <v>263</v>
      </c>
      <c r="F12" s="22" t="s">
        <v>44</v>
      </c>
      <c r="G12" s="22" t="s">
        <v>264</v>
      </c>
      <c r="H12" s="22" t="s">
        <v>265</v>
      </c>
      <c r="I12" s="22" t="s">
        <v>265</v>
      </c>
      <c r="J12" s="22" t="s">
        <v>265</v>
      </c>
      <c r="K12" s="10"/>
      <c r="L12" s="1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  <c r="X12" s="18"/>
      <c r="Y12" s="18"/>
      <c r="Z12" s="20"/>
      <c r="AA12" s="18"/>
      <c r="AB12" s="20"/>
      <c r="AC12" s="18"/>
      <c r="AD12" s="20"/>
      <c r="AE12" s="18"/>
      <c r="AF12" s="20"/>
    </row>
    <row r="13" spans="1:32" ht="47.25" x14ac:dyDescent="0.25">
      <c r="A13" s="14">
        <v>11</v>
      </c>
      <c r="B13" s="21" t="s">
        <v>9</v>
      </c>
      <c r="C13" s="21" t="s">
        <v>37</v>
      </c>
      <c r="D13" s="22" t="s">
        <v>262</v>
      </c>
      <c r="E13" s="22" t="s">
        <v>263</v>
      </c>
      <c r="F13" s="22" t="s">
        <v>44</v>
      </c>
      <c r="G13" s="22" t="s">
        <v>275</v>
      </c>
      <c r="H13" s="22" t="s">
        <v>276</v>
      </c>
      <c r="I13" s="22" t="s">
        <v>276</v>
      </c>
      <c r="J13" s="22" t="s">
        <v>276</v>
      </c>
      <c r="K13" s="10"/>
      <c r="L13" s="1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18"/>
      <c r="Y13" s="18"/>
      <c r="Z13" s="20"/>
      <c r="AA13" s="18"/>
      <c r="AB13" s="20"/>
      <c r="AC13" s="18"/>
      <c r="AD13" s="20"/>
      <c r="AE13" s="18"/>
      <c r="AF13" s="20"/>
    </row>
    <row r="14" spans="1:32" ht="47.25" x14ac:dyDescent="0.25">
      <c r="A14" s="14">
        <v>12</v>
      </c>
      <c r="B14" s="21" t="s">
        <v>9</v>
      </c>
      <c r="C14" s="21" t="s">
        <v>37</v>
      </c>
      <c r="D14" s="22" t="s">
        <v>262</v>
      </c>
      <c r="E14" s="22" t="s">
        <v>263</v>
      </c>
      <c r="F14" s="22" t="s">
        <v>44</v>
      </c>
      <c r="G14" s="22" t="s">
        <v>281</v>
      </c>
      <c r="H14" s="22" t="s">
        <v>282</v>
      </c>
      <c r="I14" s="22" t="s">
        <v>282</v>
      </c>
      <c r="J14" s="22" t="s">
        <v>282</v>
      </c>
      <c r="K14" s="10"/>
      <c r="L14" s="1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8"/>
      <c r="Y14" s="18"/>
      <c r="Z14" s="20"/>
      <c r="AA14" s="18"/>
      <c r="AB14" s="20"/>
      <c r="AC14" s="18"/>
      <c r="AD14" s="20"/>
      <c r="AE14" s="18"/>
      <c r="AF14" s="20"/>
    </row>
    <row r="15" spans="1:32" ht="47.25" x14ac:dyDescent="0.25">
      <c r="A15" s="14">
        <v>13</v>
      </c>
      <c r="B15" s="21" t="s">
        <v>9</v>
      </c>
      <c r="C15" s="21" t="s">
        <v>37</v>
      </c>
      <c r="D15" s="22" t="s">
        <v>262</v>
      </c>
      <c r="E15" s="22" t="s">
        <v>263</v>
      </c>
      <c r="F15" s="22" t="s">
        <v>44</v>
      </c>
      <c r="G15" s="22" t="s">
        <v>283</v>
      </c>
      <c r="H15" s="22" t="s">
        <v>284</v>
      </c>
      <c r="I15" s="22" t="s">
        <v>284</v>
      </c>
      <c r="J15" s="22" t="s">
        <v>284</v>
      </c>
      <c r="K15" s="10"/>
      <c r="L15" s="1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8"/>
      <c r="Y15" s="18"/>
      <c r="Z15" s="20"/>
      <c r="AA15" s="18"/>
      <c r="AB15" s="20"/>
      <c r="AC15" s="18"/>
      <c r="AD15" s="20"/>
      <c r="AE15" s="18"/>
      <c r="AF15" s="20"/>
    </row>
    <row r="16" spans="1:32" ht="79.5" customHeight="1" x14ac:dyDescent="0.25">
      <c r="A16" s="14">
        <v>14</v>
      </c>
      <c r="B16" s="21" t="s">
        <v>9</v>
      </c>
      <c r="C16" s="21" t="s">
        <v>37</v>
      </c>
      <c r="D16" s="22" t="s">
        <v>38</v>
      </c>
      <c r="E16" s="22" t="s">
        <v>39</v>
      </c>
      <c r="F16" s="22" t="s">
        <v>44</v>
      </c>
      <c r="G16" s="22" t="s">
        <v>40</v>
      </c>
      <c r="H16" s="22" t="s">
        <v>274</v>
      </c>
      <c r="I16" s="22" t="s">
        <v>274</v>
      </c>
      <c r="J16" s="22" t="s">
        <v>274</v>
      </c>
      <c r="K16" s="10"/>
      <c r="L16" s="10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8"/>
      <c r="Y16" s="18" t="e">
        <f>(T16-#REF!-L16-Q16-R16)</f>
        <v>#REF!</v>
      </c>
      <c r="Z16" s="20">
        <f t="shared" si="0"/>
        <v>0</v>
      </c>
      <c r="AA16" s="18">
        <v>0</v>
      </c>
      <c r="AB16" s="20">
        <f t="shared" si="1"/>
        <v>0</v>
      </c>
      <c r="AC16" s="18">
        <f t="shared" si="2"/>
        <v>0</v>
      </c>
      <c r="AD16" s="20">
        <f t="shared" si="3"/>
        <v>0</v>
      </c>
      <c r="AE16" s="18" t="e">
        <f t="shared" si="4"/>
        <v>#REF!</v>
      </c>
      <c r="AF16" s="20">
        <v>0</v>
      </c>
    </row>
    <row r="17" spans="1:32" ht="79.5" customHeight="1" x14ac:dyDescent="0.25">
      <c r="A17" s="14">
        <v>15</v>
      </c>
      <c r="B17" s="21" t="s">
        <v>9</v>
      </c>
      <c r="C17" s="21" t="s">
        <v>37</v>
      </c>
      <c r="D17" s="22" t="s">
        <v>277</v>
      </c>
      <c r="E17" s="22" t="s">
        <v>278</v>
      </c>
      <c r="F17" s="22" t="s">
        <v>44</v>
      </c>
      <c r="G17" s="22" t="s">
        <v>279</v>
      </c>
      <c r="H17" s="16" t="s">
        <v>280</v>
      </c>
      <c r="I17" s="16" t="s">
        <v>280</v>
      </c>
      <c r="J17" s="16" t="s">
        <v>83</v>
      </c>
      <c r="K17" s="10"/>
      <c r="L17" s="10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8"/>
      <c r="Y17" s="18"/>
      <c r="Z17" s="20"/>
      <c r="AA17" s="18"/>
      <c r="AB17" s="20"/>
      <c r="AC17" s="18"/>
      <c r="AD17" s="20"/>
      <c r="AE17" s="18"/>
      <c r="AF17" s="20"/>
    </row>
    <row r="18" spans="1:32" ht="70.5" customHeight="1" x14ac:dyDescent="0.25">
      <c r="A18" s="14">
        <v>16</v>
      </c>
      <c r="B18" s="21" t="s">
        <v>9</v>
      </c>
      <c r="C18" s="21" t="s">
        <v>37</v>
      </c>
      <c r="D18" s="22" t="s">
        <v>258</v>
      </c>
      <c r="E18" s="22" t="s">
        <v>259</v>
      </c>
      <c r="F18" s="22" t="s">
        <v>44</v>
      </c>
      <c r="G18" s="22" t="s">
        <v>260</v>
      </c>
      <c r="H18" s="22" t="s">
        <v>261</v>
      </c>
      <c r="I18" s="22" t="s">
        <v>261</v>
      </c>
      <c r="J18" s="22" t="s">
        <v>261</v>
      </c>
      <c r="K18" s="10"/>
      <c r="L18" s="10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8"/>
      <c r="Y18" s="18"/>
      <c r="Z18" s="20"/>
      <c r="AA18" s="18"/>
      <c r="AB18" s="20"/>
      <c r="AC18" s="18"/>
      <c r="AD18" s="20"/>
      <c r="AE18" s="18"/>
      <c r="AF18" s="20"/>
    </row>
    <row r="19" spans="1:32" ht="70.5" customHeight="1" x14ac:dyDescent="0.25">
      <c r="A19" s="14">
        <v>17</v>
      </c>
      <c r="B19" s="21" t="s">
        <v>31</v>
      </c>
      <c r="C19" s="21" t="s">
        <v>253</v>
      </c>
      <c r="D19" s="22" t="s">
        <v>254</v>
      </c>
      <c r="E19" s="22" t="s">
        <v>255</v>
      </c>
      <c r="F19" s="22" t="s">
        <v>44</v>
      </c>
      <c r="G19" s="22" t="s">
        <v>256</v>
      </c>
      <c r="H19" s="22" t="s">
        <v>257</v>
      </c>
      <c r="I19" s="22" t="s">
        <v>257</v>
      </c>
      <c r="J19" s="22" t="s">
        <v>257</v>
      </c>
      <c r="K19" s="10"/>
      <c r="L19" s="10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8"/>
      <c r="Y19" s="18"/>
      <c r="Z19" s="20"/>
      <c r="AA19" s="18"/>
      <c r="AB19" s="20"/>
      <c r="AC19" s="18"/>
      <c r="AD19" s="20"/>
      <c r="AE19" s="18"/>
      <c r="AF19" s="20"/>
    </row>
    <row r="20" spans="1:32" ht="69.75" customHeight="1" x14ac:dyDescent="0.25">
      <c r="A20" s="14">
        <v>18</v>
      </c>
      <c r="B20" s="21" t="s">
        <v>10</v>
      </c>
      <c r="C20" s="21" t="s">
        <v>266</v>
      </c>
      <c r="D20" s="22" t="s">
        <v>267</v>
      </c>
      <c r="E20" s="22" t="s">
        <v>268</v>
      </c>
      <c r="F20" s="22" t="s">
        <v>44</v>
      </c>
      <c r="G20" s="22" t="s">
        <v>264</v>
      </c>
      <c r="H20" s="22" t="s">
        <v>265</v>
      </c>
      <c r="I20" s="22" t="s">
        <v>265</v>
      </c>
      <c r="J20" s="22" t="s">
        <v>265</v>
      </c>
      <c r="K20" s="10"/>
      <c r="L20" s="10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8"/>
      <c r="Y20" s="18" t="e">
        <f>(T20-#REF!-L20-Q20-R20)</f>
        <v>#REF!</v>
      </c>
      <c r="Z20" s="20">
        <f t="shared" si="0"/>
        <v>0</v>
      </c>
      <c r="AA20" s="18">
        <v>0</v>
      </c>
      <c r="AB20" s="20">
        <f t="shared" si="1"/>
        <v>0</v>
      </c>
      <c r="AC20" s="18">
        <f t="shared" si="2"/>
        <v>0</v>
      </c>
      <c r="AD20" s="20">
        <f t="shared" si="3"/>
        <v>0</v>
      </c>
      <c r="AE20" s="18" t="e">
        <f t="shared" si="4"/>
        <v>#REF!</v>
      </c>
      <c r="AF20" s="20">
        <v>0</v>
      </c>
    </row>
    <row r="21" spans="1:32" ht="47.25" x14ac:dyDescent="0.25">
      <c r="A21" s="14">
        <v>19</v>
      </c>
      <c r="B21" s="21" t="s">
        <v>11</v>
      </c>
      <c r="C21" s="21" t="s">
        <v>104</v>
      </c>
      <c r="D21" s="22" t="s">
        <v>105</v>
      </c>
      <c r="E21" s="22" t="s">
        <v>106</v>
      </c>
      <c r="F21" s="22" t="s">
        <v>107</v>
      </c>
      <c r="G21" s="22" t="s">
        <v>108</v>
      </c>
      <c r="H21" s="22" t="s">
        <v>109</v>
      </c>
      <c r="I21" s="22" t="s">
        <v>109</v>
      </c>
      <c r="J21" s="22" t="s">
        <v>109</v>
      </c>
      <c r="K21" s="10"/>
      <c r="L21" s="1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18"/>
      <c r="Y21" s="18" t="e">
        <f>(T21-#REF!-L21-Q21-R21)</f>
        <v>#REF!</v>
      </c>
      <c r="Z21" s="20">
        <f t="shared" ref="Z21:Z29" si="10">T21-X21</f>
        <v>0</v>
      </c>
      <c r="AA21" s="18">
        <v>1</v>
      </c>
      <c r="AB21" s="20">
        <f t="shared" ref="AB21:AB29" si="11">O21-X21</f>
        <v>0</v>
      </c>
      <c r="AC21" s="18">
        <f t="shared" ref="AC21:AC29" si="12">N21+S21</f>
        <v>0</v>
      </c>
      <c r="AD21" s="20">
        <f t="shared" ref="AD21:AD29" si="13">N21</f>
        <v>0</v>
      </c>
      <c r="AE21" s="18" t="e">
        <f t="shared" ref="AE21:AE29" si="14">Y21</f>
        <v>#REF!</v>
      </c>
      <c r="AF21" s="20">
        <v>0</v>
      </c>
    </row>
    <row r="22" spans="1:32" ht="47.25" x14ac:dyDescent="0.25">
      <c r="A22" s="14">
        <v>20</v>
      </c>
      <c r="B22" s="21" t="s">
        <v>11</v>
      </c>
      <c r="C22" s="21" t="s">
        <v>104</v>
      </c>
      <c r="D22" s="22" t="s">
        <v>135</v>
      </c>
      <c r="E22" s="22" t="s">
        <v>136</v>
      </c>
      <c r="F22" s="22" t="s">
        <v>107</v>
      </c>
      <c r="G22" s="22" t="s">
        <v>137</v>
      </c>
      <c r="H22" s="22" t="s">
        <v>138</v>
      </c>
      <c r="I22" s="22" t="s">
        <v>138</v>
      </c>
      <c r="J22" s="22" t="s">
        <v>138</v>
      </c>
      <c r="K22" s="10"/>
      <c r="L22" s="10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18"/>
      <c r="Y22" s="18"/>
      <c r="Z22" s="20"/>
      <c r="AA22" s="18"/>
      <c r="AB22" s="20"/>
      <c r="AC22" s="18"/>
      <c r="AD22" s="20"/>
      <c r="AE22" s="18"/>
      <c r="AF22" s="20"/>
    </row>
    <row r="23" spans="1:32" ht="47.25" x14ac:dyDescent="0.25">
      <c r="A23" s="14">
        <v>21</v>
      </c>
      <c r="B23" s="21" t="s">
        <v>11</v>
      </c>
      <c r="C23" s="21" t="s">
        <v>104</v>
      </c>
      <c r="D23" s="22" t="s">
        <v>149</v>
      </c>
      <c r="E23" s="22" t="s">
        <v>150</v>
      </c>
      <c r="F23" s="22" t="s">
        <v>107</v>
      </c>
      <c r="G23" s="22" t="s">
        <v>151</v>
      </c>
      <c r="H23" s="22" t="s">
        <v>152</v>
      </c>
      <c r="I23" s="22" t="s">
        <v>152</v>
      </c>
      <c r="J23" s="22" t="s">
        <v>152</v>
      </c>
      <c r="K23" s="10"/>
      <c r="L23" s="10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  <c r="X23" s="18"/>
      <c r="Y23" s="18"/>
      <c r="Z23" s="20"/>
      <c r="AA23" s="18"/>
      <c r="AB23" s="20"/>
      <c r="AC23" s="18"/>
      <c r="AD23" s="20"/>
      <c r="AE23" s="18"/>
      <c r="AF23" s="20"/>
    </row>
    <row r="24" spans="1:32" ht="47.25" x14ac:dyDescent="0.25">
      <c r="A24" s="14">
        <v>22</v>
      </c>
      <c r="B24" s="21" t="s">
        <v>11</v>
      </c>
      <c r="C24" s="21" t="s">
        <v>104</v>
      </c>
      <c r="D24" s="22" t="s">
        <v>135</v>
      </c>
      <c r="E24" s="22" t="s">
        <v>136</v>
      </c>
      <c r="F24" s="22" t="s">
        <v>241</v>
      </c>
      <c r="G24" s="22" t="s">
        <v>242</v>
      </c>
      <c r="H24" s="22" t="s">
        <v>243</v>
      </c>
      <c r="I24" s="22" t="s">
        <v>244</v>
      </c>
      <c r="J24" s="22" t="s">
        <v>245</v>
      </c>
      <c r="K24" s="10"/>
      <c r="L24" s="10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8"/>
      <c r="Y24" s="18"/>
      <c r="Z24" s="20"/>
      <c r="AA24" s="18"/>
      <c r="AB24" s="20"/>
      <c r="AC24" s="18"/>
      <c r="AD24" s="20"/>
      <c r="AE24" s="18"/>
      <c r="AF24" s="20"/>
    </row>
    <row r="25" spans="1:32" ht="47.25" x14ac:dyDescent="0.25">
      <c r="A25" s="14">
        <v>23</v>
      </c>
      <c r="B25" s="21" t="s">
        <v>11</v>
      </c>
      <c r="C25" s="21" t="s">
        <v>104</v>
      </c>
      <c r="D25" s="22" t="s">
        <v>135</v>
      </c>
      <c r="E25" s="22" t="s">
        <v>136</v>
      </c>
      <c r="F25" s="22" t="s">
        <v>287</v>
      </c>
      <c r="G25" s="22" t="s">
        <v>288</v>
      </c>
      <c r="H25" s="22" t="s">
        <v>289</v>
      </c>
      <c r="I25" s="22" t="s">
        <v>289</v>
      </c>
      <c r="J25" s="22" t="s">
        <v>289</v>
      </c>
      <c r="K25" s="10"/>
      <c r="L25" s="10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18"/>
      <c r="Y25" s="18"/>
      <c r="Z25" s="20"/>
      <c r="AA25" s="18"/>
      <c r="AB25" s="20"/>
      <c r="AC25" s="18"/>
      <c r="AD25" s="20"/>
      <c r="AE25" s="18"/>
      <c r="AF25" s="20"/>
    </row>
    <row r="26" spans="1:32" ht="47.25" x14ac:dyDescent="0.25">
      <c r="A26" s="14">
        <v>24</v>
      </c>
      <c r="B26" s="21" t="s">
        <v>11</v>
      </c>
      <c r="C26" s="21" t="s">
        <v>104</v>
      </c>
      <c r="D26" s="22" t="s">
        <v>285</v>
      </c>
      <c r="E26" s="22" t="s">
        <v>286</v>
      </c>
      <c r="F26" s="22" t="s">
        <v>287</v>
      </c>
      <c r="G26" s="22" t="s">
        <v>288</v>
      </c>
      <c r="H26" s="22" t="s">
        <v>289</v>
      </c>
      <c r="I26" s="22" t="s">
        <v>289</v>
      </c>
      <c r="J26" s="22" t="s">
        <v>289</v>
      </c>
      <c r="K26" s="10"/>
      <c r="L26" s="10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  <c r="X26" s="18"/>
      <c r="Y26" s="18"/>
      <c r="Z26" s="20"/>
      <c r="AA26" s="18"/>
      <c r="AB26" s="20"/>
      <c r="AC26" s="18"/>
      <c r="AD26" s="20"/>
      <c r="AE26" s="18"/>
      <c r="AF26" s="20"/>
    </row>
    <row r="27" spans="1:32" ht="47.25" x14ac:dyDescent="0.25">
      <c r="A27" s="14">
        <v>25</v>
      </c>
      <c r="B27" s="21" t="s">
        <v>12</v>
      </c>
      <c r="C27" s="21" t="s">
        <v>59</v>
      </c>
      <c r="D27" s="22" t="s">
        <v>299</v>
      </c>
      <c r="E27" s="22" t="s">
        <v>300</v>
      </c>
      <c r="F27" s="22" t="s">
        <v>142</v>
      </c>
      <c r="G27" s="22" t="s">
        <v>298</v>
      </c>
      <c r="H27" s="22" t="s">
        <v>301</v>
      </c>
      <c r="I27" s="22" t="s">
        <v>301</v>
      </c>
      <c r="J27" s="22" t="s">
        <v>302</v>
      </c>
      <c r="K27" s="10"/>
      <c r="L27" s="10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20"/>
      <c r="AA27" s="18"/>
      <c r="AB27" s="20"/>
      <c r="AC27" s="18"/>
      <c r="AD27" s="20"/>
      <c r="AE27" s="18"/>
      <c r="AF27" s="20"/>
    </row>
    <row r="28" spans="1:32" ht="63" x14ac:dyDescent="0.25">
      <c r="A28" s="14">
        <v>26</v>
      </c>
      <c r="B28" s="21" t="s">
        <v>12</v>
      </c>
      <c r="C28" s="21" t="s">
        <v>59</v>
      </c>
      <c r="D28" s="22" t="s">
        <v>296</v>
      </c>
      <c r="E28" s="22" t="s">
        <v>297</v>
      </c>
      <c r="F28" s="22" t="s">
        <v>142</v>
      </c>
      <c r="G28" s="22" t="s">
        <v>298</v>
      </c>
      <c r="H28" s="22" t="s">
        <v>301</v>
      </c>
      <c r="I28" s="22" t="s">
        <v>301</v>
      </c>
      <c r="J28" s="22" t="s">
        <v>302</v>
      </c>
      <c r="K28" s="10"/>
      <c r="L28" s="10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8"/>
      <c r="Y28" s="18"/>
      <c r="Z28" s="20"/>
      <c r="AA28" s="18"/>
      <c r="AB28" s="20"/>
      <c r="AC28" s="18"/>
      <c r="AD28" s="20"/>
      <c r="AE28" s="18"/>
      <c r="AF28" s="20"/>
    </row>
    <row r="29" spans="1:32" ht="47.25" x14ac:dyDescent="0.25">
      <c r="A29" s="14">
        <v>27</v>
      </c>
      <c r="B29" s="21" t="s">
        <v>12</v>
      </c>
      <c r="C29" s="21" t="s">
        <v>59</v>
      </c>
      <c r="D29" s="22" t="s">
        <v>60</v>
      </c>
      <c r="E29" s="22" t="s">
        <v>61</v>
      </c>
      <c r="F29" s="22" t="s">
        <v>97</v>
      </c>
      <c r="G29" s="22" t="s">
        <v>62</v>
      </c>
      <c r="H29" s="22" t="s">
        <v>63</v>
      </c>
      <c r="I29" s="22" t="s">
        <v>64</v>
      </c>
      <c r="J29" s="22" t="s">
        <v>65</v>
      </c>
      <c r="K29" s="10"/>
      <c r="L29" s="10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 t="e">
        <f>(T29-#REF!-L29-Q29-R29)</f>
        <v>#REF!</v>
      </c>
      <c r="Z29" s="20">
        <f t="shared" si="10"/>
        <v>0</v>
      </c>
      <c r="AA29" s="18">
        <v>1</v>
      </c>
      <c r="AB29" s="20">
        <f t="shared" si="11"/>
        <v>0</v>
      </c>
      <c r="AC29" s="18">
        <f t="shared" si="12"/>
        <v>0</v>
      </c>
      <c r="AD29" s="20">
        <f t="shared" si="13"/>
        <v>0</v>
      </c>
      <c r="AE29" s="18" t="e">
        <f t="shared" si="14"/>
        <v>#REF!</v>
      </c>
      <c r="AF29" s="20">
        <v>0</v>
      </c>
    </row>
    <row r="30" spans="1:32" ht="47.25" x14ac:dyDescent="0.25">
      <c r="A30" s="14">
        <v>28</v>
      </c>
      <c r="B30" s="21" t="s">
        <v>12</v>
      </c>
      <c r="C30" s="21" t="s">
        <v>59</v>
      </c>
      <c r="D30" s="22" t="s">
        <v>95</v>
      </c>
      <c r="E30" s="22" t="s">
        <v>96</v>
      </c>
      <c r="F30" s="22" t="s">
        <v>97</v>
      </c>
      <c r="G30" s="22" t="s">
        <v>96</v>
      </c>
      <c r="H30" s="22" t="s">
        <v>303</v>
      </c>
      <c r="I30" s="22" t="s">
        <v>303</v>
      </c>
      <c r="J30" s="22" t="s">
        <v>303</v>
      </c>
      <c r="K30" s="10"/>
      <c r="L30" s="10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8"/>
      <c r="Y30" s="18"/>
      <c r="Z30" s="20"/>
      <c r="AA30" s="18"/>
      <c r="AB30" s="20"/>
      <c r="AC30" s="18"/>
      <c r="AD30" s="20"/>
      <c r="AE30" s="18"/>
      <c r="AF30" s="20"/>
    </row>
    <row r="31" spans="1:32" ht="47.25" x14ac:dyDescent="0.25">
      <c r="A31" s="14">
        <v>29</v>
      </c>
      <c r="B31" s="21" t="s">
        <v>12</v>
      </c>
      <c r="C31" s="21" t="s">
        <v>59</v>
      </c>
      <c r="D31" s="22" t="s">
        <v>323</v>
      </c>
      <c r="E31" s="22" t="s">
        <v>324</v>
      </c>
      <c r="F31" s="22" t="s">
        <v>97</v>
      </c>
      <c r="G31" s="22" t="s">
        <v>308</v>
      </c>
      <c r="H31" s="16" t="s">
        <v>325</v>
      </c>
      <c r="I31" s="16" t="s">
        <v>325</v>
      </c>
      <c r="J31" s="16" t="s">
        <v>325</v>
      </c>
      <c r="K31" s="10"/>
      <c r="L31" s="10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20"/>
      <c r="AA31" s="18"/>
      <c r="AB31" s="20"/>
      <c r="AC31" s="18"/>
      <c r="AD31" s="20"/>
      <c r="AE31" s="18"/>
      <c r="AF31" s="20"/>
    </row>
    <row r="32" spans="1:32" ht="47.25" x14ac:dyDescent="0.25">
      <c r="A32" s="14">
        <v>30</v>
      </c>
      <c r="B32" s="21" t="s">
        <v>12</v>
      </c>
      <c r="C32" s="21" t="s">
        <v>59</v>
      </c>
      <c r="D32" s="22" t="s">
        <v>326</v>
      </c>
      <c r="E32" s="22" t="s">
        <v>327</v>
      </c>
      <c r="F32" s="22" t="s">
        <v>97</v>
      </c>
      <c r="G32" s="22" t="s">
        <v>328</v>
      </c>
      <c r="H32" s="16" t="s">
        <v>329</v>
      </c>
      <c r="I32" s="16" t="s">
        <v>329</v>
      </c>
      <c r="J32" s="16" t="s">
        <v>329</v>
      </c>
      <c r="K32" s="10"/>
      <c r="L32" s="10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18"/>
      <c r="Y32" s="18"/>
      <c r="Z32" s="20"/>
      <c r="AA32" s="18"/>
      <c r="AB32" s="20"/>
      <c r="AC32" s="18"/>
      <c r="AD32" s="20"/>
      <c r="AE32" s="18"/>
      <c r="AF32" s="20"/>
    </row>
    <row r="33" spans="1:32" ht="63" x14ac:dyDescent="0.25">
      <c r="A33" s="14">
        <v>31</v>
      </c>
      <c r="B33" s="21" t="s">
        <v>29</v>
      </c>
      <c r="C33" s="21" t="s">
        <v>110</v>
      </c>
      <c r="D33" s="22" t="s">
        <v>111</v>
      </c>
      <c r="E33" s="22" t="s">
        <v>112</v>
      </c>
      <c r="F33" s="22" t="s">
        <v>81</v>
      </c>
      <c r="G33" s="22" t="s">
        <v>113</v>
      </c>
      <c r="H33" s="16" t="s">
        <v>114</v>
      </c>
      <c r="I33" s="16" t="s">
        <v>115</v>
      </c>
      <c r="J33" s="16" t="s">
        <v>116</v>
      </c>
      <c r="K33" s="10"/>
      <c r="L33" s="10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 t="e">
        <f>(T33-#REF!-L33-Q33-R33)</f>
        <v>#REF!</v>
      </c>
      <c r="Z33" s="20">
        <f t="shared" ref="Z33" si="15">T33-X33</f>
        <v>0</v>
      </c>
      <c r="AA33" s="18">
        <v>1</v>
      </c>
      <c r="AB33" s="20">
        <f t="shared" ref="AB33" si="16">O33-X33</f>
        <v>0</v>
      </c>
      <c r="AC33" s="18">
        <f t="shared" ref="AC33" si="17">N33+S33</f>
        <v>0</v>
      </c>
      <c r="AD33" s="20">
        <f t="shared" ref="AD33" si="18">N33</f>
        <v>0</v>
      </c>
      <c r="AE33" s="18" t="e">
        <f t="shared" ref="AE33" si="19">Y33</f>
        <v>#REF!</v>
      </c>
      <c r="AF33" s="20">
        <v>0</v>
      </c>
    </row>
    <row r="34" spans="1:32" ht="110.25" x14ac:dyDescent="0.25">
      <c r="A34" s="14">
        <v>32</v>
      </c>
      <c r="B34" s="21" t="s">
        <v>13</v>
      </c>
      <c r="C34" s="21" t="s">
        <v>66</v>
      </c>
      <c r="D34" s="22" t="s">
        <v>67</v>
      </c>
      <c r="E34" s="27" t="s">
        <v>68</v>
      </c>
      <c r="F34" s="22" t="s">
        <v>69</v>
      </c>
      <c r="G34" s="22" t="s">
        <v>70</v>
      </c>
      <c r="H34" s="22" t="s">
        <v>71</v>
      </c>
      <c r="I34" s="22" t="s">
        <v>71</v>
      </c>
      <c r="J34" s="22" t="s">
        <v>72</v>
      </c>
      <c r="K34" s="10"/>
      <c r="L34" s="10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 t="e">
        <f>(T34-#REF!-L34-Q34-R34)</f>
        <v>#REF!</v>
      </c>
      <c r="Z34" s="20">
        <f t="shared" si="0"/>
        <v>0</v>
      </c>
      <c r="AA34" s="18">
        <v>0</v>
      </c>
      <c r="AB34" s="20">
        <f t="shared" si="1"/>
        <v>0</v>
      </c>
      <c r="AC34" s="18">
        <f t="shared" si="2"/>
        <v>0</v>
      </c>
      <c r="AD34" s="20">
        <f t="shared" si="3"/>
        <v>0</v>
      </c>
      <c r="AE34" s="18" t="e">
        <f t="shared" si="4"/>
        <v>#REF!</v>
      </c>
      <c r="AF34" s="20">
        <v>0</v>
      </c>
    </row>
    <row r="35" spans="1:32" ht="110.25" x14ac:dyDescent="0.25">
      <c r="A35" s="14">
        <v>33</v>
      </c>
      <c r="B35" s="21" t="s">
        <v>13</v>
      </c>
      <c r="C35" s="21" t="s">
        <v>66</v>
      </c>
      <c r="D35" s="22" t="s">
        <v>67</v>
      </c>
      <c r="E35" s="27" t="s">
        <v>68</v>
      </c>
      <c r="F35" s="22" t="s">
        <v>117</v>
      </c>
      <c r="G35" s="22" t="s">
        <v>118</v>
      </c>
      <c r="H35" s="22" t="s">
        <v>119</v>
      </c>
      <c r="I35" s="16" t="s">
        <v>120</v>
      </c>
      <c r="J35" s="16" t="s">
        <v>121</v>
      </c>
      <c r="K35" s="10"/>
      <c r="L35" s="10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9"/>
      <c r="X35" s="18"/>
      <c r="Y35" s="18"/>
      <c r="Z35" s="20"/>
      <c r="AA35" s="18"/>
      <c r="AB35" s="20"/>
      <c r="AC35" s="18"/>
      <c r="AD35" s="20"/>
      <c r="AE35" s="18"/>
      <c r="AF35" s="20"/>
    </row>
    <row r="36" spans="1:32" ht="31.5" x14ac:dyDescent="0.25">
      <c r="A36" s="14">
        <v>34</v>
      </c>
      <c r="B36" s="21" t="s">
        <v>14</v>
      </c>
      <c r="C36" s="21" t="s">
        <v>139</v>
      </c>
      <c r="D36" s="22" t="s">
        <v>140</v>
      </c>
      <c r="E36" s="22" t="s">
        <v>141</v>
      </c>
      <c r="F36" s="22" t="s">
        <v>142</v>
      </c>
      <c r="G36" s="22" t="s">
        <v>143</v>
      </c>
      <c r="H36" s="22" t="s">
        <v>144</v>
      </c>
      <c r="I36" s="22" t="s">
        <v>144</v>
      </c>
      <c r="J36" s="16" t="s">
        <v>83</v>
      </c>
      <c r="K36" s="10"/>
      <c r="L36" s="10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18"/>
      <c r="Y36" s="18" t="e">
        <f>(T36-#REF!-L36-Q36-R36)</f>
        <v>#REF!</v>
      </c>
      <c r="Z36" s="20">
        <f t="shared" si="0"/>
        <v>0</v>
      </c>
      <c r="AA36" s="18">
        <v>1</v>
      </c>
      <c r="AB36" s="20">
        <f t="shared" si="1"/>
        <v>0</v>
      </c>
      <c r="AC36" s="18">
        <f t="shared" si="2"/>
        <v>0</v>
      </c>
      <c r="AD36" s="20">
        <f t="shared" si="3"/>
        <v>0</v>
      </c>
      <c r="AE36" s="18" t="e">
        <f t="shared" si="4"/>
        <v>#REF!</v>
      </c>
      <c r="AF36" s="20">
        <v>0</v>
      </c>
    </row>
    <row r="37" spans="1:32" ht="78.75" x14ac:dyDescent="0.25">
      <c r="A37" s="14">
        <v>35</v>
      </c>
      <c r="B37" s="21" t="s">
        <v>15</v>
      </c>
      <c r="C37" s="21" t="s">
        <v>204</v>
      </c>
      <c r="D37" s="22" t="s">
        <v>205</v>
      </c>
      <c r="E37" s="22" t="s">
        <v>206</v>
      </c>
      <c r="F37" s="22" t="s">
        <v>211</v>
      </c>
      <c r="G37" s="22" t="s">
        <v>207</v>
      </c>
      <c r="H37" s="22" t="s">
        <v>208</v>
      </c>
      <c r="I37" s="22" t="s">
        <v>208</v>
      </c>
      <c r="J37" s="22" t="s">
        <v>208</v>
      </c>
      <c r="K37" s="10"/>
      <c r="L37" s="10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8"/>
      <c r="Y37" s="18" t="e">
        <f>(T37-#REF!-L37-Q37-R37)</f>
        <v>#REF!</v>
      </c>
      <c r="Z37" s="20">
        <f t="shared" ref="Z37" si="20">T37-X37</f>
        <v>0</v>
      </c>
      <c r="AA37" s="18">
        <v>2</v>
      </c>
      <c r="AB37" s="20">
        <f t="shared" ref="AB37" si="21">O37-X37</f>
        <v>0</v>
      </c>
      <c r="AC37" s="18">
        <f t="shared" ref="AC37" si="22">N37+S37</f>
        <v>0</v>
      </c>
      <c r="AD37" s="20">
        <f t="shared" ref="AD37" si="23">N37</f>
        <v>0</v>
      </c>
      <c r="AE37" s="18" t="e">
        <f t="shared" ref="AE37" si="24">Y37</f>
        <v>#REF!</v>
      </c>
      <c r="AF37" s="20">
        <v>0</v>
      </c>
    </row>
    <row r="38" spans="1:32" ht="78.75" x14ac:dyDescent="0.25">
      <c r="A38" s="14">
        <v>36</v>
      </c>
      <c r="B38" s="21" t="s">
        <v>15</v>
      </c>
      <c r="C38" s="21" t="s">
        <v>204</v>
      </c>
      <c r="D38" s="22" t="s">
        <v>209</v>
      </c>
      <c r="E38" s="22" t="s">
        <v>210</v>
      </c>
      <c r="F38" s="22" t="s">
        <v>211</v>
      </c>
      <c r="G38" s="22" t="s">
        <v>212</v>
      </c>
      <c r="H38" s="22" t="s">
        <v>213</v>
      </c>
      <c r="I38" s="22" t="s">
        <v>213</v>
      </c>
      <c r="J38" s="22" t="s">
        <v>213</v>
      </c>
      <c r="K38" s="10"/>
      <c r="L38" s="10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 t="e">
        <f>(T38-#REF!-L38-Q38-R38)</f>
        <v>#REF!</v>
      </c>
      <c r="Z38" s="20">
        <f t="shared" si="0"/>
        <v>0</v>
      </c>
      <c r="AA38" s="18">
        <v>0</v>
      </c>
      <c r="AB38" s="20">
        <f t="shared" si="1"/>
        <v>0</v>
      </c>
      <c r="AC38" s="18">
        <f t="shared" si="2"/>
        <v>0</v>
      </c>
      <c r="AD38" s="20">
        <f t="shared" si="3"/>
        <v>0</v>
      </c>
      <c r="AE38" s="18" t="e">
        <f t="shared" si="4"/>
        <v>#REF!</v>
      </c>
      <c r="AF38" s="20">
        <v>0</v>
      </c>
    </row>
    <row r="39" spans="1:32" ht="78.75" x14ac:dyDescent="0.25">
      <c r="A39" s="14">
        <v>37</v>
      </c>
      <c r="B39" s="21" t="s">
        <v>15</v>
      </c>
      <c r="C39" s="21" t="s">
        <v>204</v>
      </c>
      <c r="D39" s="22" t="s">
        <v>214</v>
      </c>
      <c r="E39" s="22" t="s">
        <v>215</v>
      </c>
      <c r="F39" s="22" t="s">
        <v>211</v>
      </c>
      <c r="G39" s="22" t="s">
        <v>215</v>
      </c>
      <c r="H39" s="22" t="s">
        <v>216</v>
      </c>
      <c r="I39" s="22" t="s">
        <v>216</v>
      </c>
      <c r="J39" s="22" t="s">
        <v>216</v>
      </c>
      <c r="K39" s="10"/>
      <c r="L39" s="1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8"/>
      <c r="Y39" s="18"/>
      <c r="Z39" s="20"/>
      <c r="AA39" s="18"/>
      <c r="AB39" s="20"/>
      <c r="AC39" s="18"/>
      <c r="AD39" s="20"/>
      <c r="AE39" s="18"/>
      <c r="AF39" s="20"/>
    </row>
    <row r="40" spans="1:32" ht="78.75" x14ac:dyDescent="0.25">
      <c r="A40" s="14">
        <v>38</v>
      </c>
      <c r="B40" s="21" t="s">
        <v>15</v>
      </c>
      <c r="C40" s="21" t="s">
        <v>204</v>
      </c>
      <c r="D40" s="22" t="s">
        <v>217</v>
      </c>
      <c r="E40" s="22" t="s">
        <v>218</v>
      </c>
      <c r="F40" s="22" t="s">
        <v>211</v>
      </c>
      <c r="G40" s="22" t="s">
        <v>219</v>
      </c>
      <c r="H40" s="22" t="s">
        <v>220</v>
      </c>
      <c r="I40" s="22" t="s">
        <v>220</v>
      </c>
      <c r="J40" s="22" t="s">
        <v>220</v>
      </c>
      <c r="K40" s="10"/>
      <c r="L40" s="1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9"/>
      <c r="X40" s="18"/>
      <c r="Y40" s="18"/>
      <c r="Z40" s="20"/>
      <c r="AA40" s="18"/>
      <c r="AB40" s="20"/>
      <c r="AC40" s="18"/>
      <c r="AD40" s="20"/>
      <c r="AE40" s="18"/>
      <c r="AF40" s="20"/>
    </row>
    <row r="41" spans="1:32" ht="78.75" x14ac:dyDescent="0.25">
      <c r="A41" s="14">
        <v>39</v>
      </c>
      <c r="B41" s="21" t="s">
        <v>15</v>
      </c>
      <c r="C41" s="21" t="s">
        <v>204</v>
      </c>
      <c r="D41" s="22" t="s">
        <v>221</v>
      </c>
      <c r="E41" s="22" t="s">
        <v>222</v>
      </c>
      <c r="F41" s="22" t="s">
        <v>211</v>
      </c>
      <c r="G41" s="22" t="s">
        <v>223</v>
      </c>
      <c r="H41" s="22" t="s">
        <v>224</v>
      </c>
      <c r="I41" s="22" t="s">
        <v>224</v>
      </c>
      <c r="J41" s="22" t="s">
        <v>224</v>
      </c>
      <c r="K41" s="10"/>
      <c r="L41" s="10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9"/>
      <c r="X41" s="18"/>
      <c r="Y41" s="18"/>
      <c r="Z41" s="20"/>
      <c r="AA41" s="18"/>
      <c r="AB41" s="20"/>
      <c r="AC41" s="18"/>
      <c r="AD41" s="20"/>
      <c r="AE41" s="18"/>
      <c r="AF41" s="20"/>
    </row>
    <row r="42" spans="1:32" ht="47.25" x14ac:dyDescent="0.25">
      <c r="A42" s="14">
        <v>40</v>
      </c>
      <c r="B42" s="21" t="s">
        <v>15</v>
      </c>
      <c r="C42" s="21" t="s">
        <v>204</v>
      </c>
      <c r="D42" s="22" t="s">
        <v>317</v>
      </c>
      <c r="E42" s="22" t="s">
        <v>318</v>
      </c>
      <c r="F42" s="22" t="s">
        <v>81</v>
      </c>
      <c r="G42" s="22" t="s">
        <v>113</v>
      </c>
      <c r="H42" s="22" t="s">
        <v>114</v>
      </c>
      <c r="I42" s="22" t="s">
        <v>115</v>
      </c>
      <c r="J42" s="22" t="s">
        <v>116</v>
      </c>
      <c r="K42" s="10"/>
      <c r="L42" s="10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  <c r="X42" s="18"/>
      <c r="Y42" s="18"/>
      <c r="Z42" s="20"/>
      <c r="AA42" s="18"/>
      <c r="AB42" s="20"/>
      <c r="AC42" s="18"/>
      <c r="AD42" s="20"/>
      <c r="AE42" s="18"/>
      <c r="AF42" s="20"/>
    </row>
    <row r="43" spans="1:32" ht="47.25" x14ac:dyDescent="0.25">
      <c r="A43" s="14">
        <v>41</v>
      </c>
      <c r="B43" s="21" t="s">
        <v>15</v>
      </c>
      <c r="C43" s="21" t="s">
        <v>204</v>
      </c>
      <c r="D43" s="22" t="s">
        <v>319</v>
      </c>
      <c r="E43" s="22" t="s">
        <v>320</v>
      </c>
      <c r="F43" s="22" t="s">
        <v>81</v>
      </c>
      <c r="G43" s="22" t="s">
        <v>113</v>
      </c>
      <c r="H43" s="22" t="s">
        <v>114</v>
      </c>
      <c r="I43" s="22" t="s">
        <v>115</v>
      </c>
      <c r="J43" s="22" t="s">
        <v>116</v>
      </c>
      <c r="K43" s="10"/>
      <c r="L43" s="10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  <c r="X43" s="18"/>
      <c r="Y43" s="18"/>
      <c r="Z43" s="20"/>
      <c r="AA43" s="18"/>
      <c r="AB43" s="20"/>
      <c r="AC43" s="18"/>
      <c r="AD43" s="20"/>
      <c r="AE43" s="18"/>
      <c r="AF43" s="20"/>
    </row>
    <row r="44" spans="1:32" ht="63" x14ac:dyDescent="0.25">
      <c r="A44" s="14">
        <v>42</v>
      </c>
      <c r="B44" s="21" t="s">
        <v>304</v>
      </c>
      <c r="C44" s="21" t="s">
        <v>305</v>
      </c>
      <c r="D44" s="22" t="s">
        <v>306</v>
      </c>
      <c r="E44" s="22" t="s">
        <v>307</v>
      </c>
      <c r="F44" s="22" t="s">
        <v>97</v>
      </c>
      <c r="G44" s="22" t="s">
        <v>308</v>
      </c>
      <c r="H44" s="22" t="s">
        <v>322</v>
      </c>
      <c r="I44" s="22" t="s">
        <v>322</v>
      </c>
      <c r="J44" s="22" t="s">
        <v>322</v>
      </c>
      <c r="K44" s="10"/>
      <c r="L44" s="10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  <c r="X44" s="18"/>
      <c r="Y44" s="18"/>
      <c r="Z44" s="20"/>
      <c r="AA44" s="18"/>
      <c r="AB44" s="20"/>
      <c r="AC44" s="18"/>
      <c r="AD44" s="20"/>
      <c r="AE44" s="18"/>
      <c r="AF44" s="20"/>
    </row>
    <row r="45" spans="1:32" ht="63" x14ac:dyDescent="0.25">
      <c r="A45" s="14">
        <v>43</v>
      </c>
      <c r="B45" s="21" t="s">
        <v>16</v>
      </c>
      <c r="C45" s="21" t="s">
        <v>230</v>
      </c>
      <c r="D45" s="22" t="s">
        <v>231</v>
      </c>
      <c r="E45" s="22" t="s">
        <v>232</v>
      </c>
      <c r="F45" s="22" t="s">
        <v>142</v>
      </c>
      <c r="G45" s="22" t="s">
        <v>233</v>
      </c>
      <c r="H45" s="22" t="s">
        <v>234</v>
      </c>
      <c r="I45" s="22" t="s">
        <v>235</v>
      </c>
      <c r="J45" s="22" t="s">
        <v>236</v>
      </c>
      <c r="K45" s="10"/>
      <c r="L45" s="10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  <c r="X45" s="18"/>
      <c r="Y45" s="18" t="e">
        <f>(T45-#REF!-L45-Q45-R45)</f>
        <v>#REF!</v>
      </c>
      <c r="Z45" s="20">
        <f t="shared" si="0"/>
        <v>0</v>
      </c>
      <c r="AA45" s="18">
        <v>0</v>
      </c>
      <c r="AB45" s="20">
        <f t="shared" si="1"/>
        <v>0</v>
      </c>
      <c r="AC45" s="18">
        <f t="shared" si="2"/>
        <v>0</v>
      </c>
      <c r="AD45" s="20">
        <f t="shared" si="3"/>
        <v>0</v>
      </c>
      <c r="AE45" s="18" t="e">
        <f t="shared" si="4"/>
        <v>#REF!</v>
      </c>
      <c r="AF45" s="20">
        <v>0</v>
      </c>
    </row>
    <row r="46" spans="1:32" ht="63" x14ac:dyDescent="0.25">
      <c r="A46" s="14">
        <v>44</v>
      </c>
      <c r="B46" s="21" t="s">
        <v>16</v>
      </c>
      <c r="C46" s="21" t="s">
        <v>230</v>
      </c>
      <c r="D46" s="22" t="s">
        <v>237</v>
      </c>
      <c r="E46" s="22" t="s">
        <v>238</v>
      </c>
      <c r="F46" s="22" t="s">
        <v>142</v>
      </c>
      <c r="G46" s="22" t="s">
        <v>233</v>
      </c>
      <c r="H46" s="22" t="s">
        <v>234</v>
      </c>
      <c r="I46" s="22" t="s">
        <v>235</v>
      </c>
      <c r="J46" s="22" t="s">
        <v>236</v>
      </c>
      <c r="K46" s="10"/>
      <c r="L46" s="1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9"/>
      <c r="X46" s="18"/>
      <c r="Y46" s="18"/>
      <c r="Z46" s="20"/>
      <c r="AA46" s="18"/>
      <c r="AB46" s="20"/>
      <c r="AC46" s="18"/>
      <c r="AD46" s="20"/>
      <c r="AE46" s="18"/>
      <c r="AF46" s="20"/>
    </row>
    <row r="47" spans="1:32" ht="63" x14ac:dyDescent="0.25">
      <c r="A47" s="14">
        <v>45</v>
      </c>
      <c r="B47" s="21" t="s">
        <v>16</v>
      </c>
      <c r="C47" s="21" t="s">
        <v>230</v>
      </c>
      <c r="D47" s="22" t="s">
        <v>239</v>
      </c>
      <c r="E47" s="22" t="s">
        <v>240</v>
      </c>
      <c r="F47" s="22" t="s">
        <v>142</v>
      </c>
      <c r="G47" s="22" t="s">
        <v>233</v>
      </c>
      <c r="H47" s="22" t="s">
        <v>234</v>
      </c>
      <c r="I47" s="22" t="s">
        <v>235</v>
      </c>
      <c r="J47" s="22" t="s">
        <v>236</v>
      </c>
      <c r="K47" s="10"/>
      <c r="L47" s="10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  <c r="X47" s="18"/>
      <c r="Y47" s="18"/>
      <c r="Z47" s="20"/>
      <c r="AA47" s="18"/>
      <c r="AB47" s="20"/>
      <c r="AC47" s="18"/>
      <c r="AD47" s="20"/>
      <c r="AE47" s="18"/>
      <c r="AF47" s="20"/>
    </row>
    <row r="48" spans="1:32" ht="110.25" x14ac:dyDescent="0.25">
      <c r="A48" s="14">
        <v>46</v>
      </c>
      <c r="B48" s="21" t="s">
        <v>19</v>
      </c>
      <c r="C48" s="28" t="s">
        <v>47</v>
      </c>
      <c r="D48" s="22" t="s">
        <v>49</v>
      </c>
      <c r="E48" s="29" t="s">
        <v>48</v>
      </c>
      <c r="F48" s="22" t="s">
        <v>50</v>
      </c>
      <c r="G48" s="27" t="s">
        <v>51</v>
      </c>
      <c r="H48" s="22" t="s">
        <v>52</v>
      </c>
      <c r="I48" s="22" t="s">
        <v>52</v>
      </c>
      <c r="J48" s="22" t="s">
        <v>52</v>
      </c>
      <c r="K48" s="10"/>
      <c r="L48" s="10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9"/>
      <c r="X48" s="18"/>
      <c r="Y48" s="18" t="e">
        <f>(T48-#REF!-L48-Q48-R48)</f>
        <v>#REF!</v>
      </c>
      <c r="Z48" s="20">
        <f t="shared" si="0"/>
        <v>0</v>
      </c>
      <c r="AA48" s="18">
        <v>2</v>
      </c>
      <c r="AB48" s="20">
        <f t="shared" si="1"/>
        <v>0</v>
      </c>
      <c r="AC48" s="18">
        <f t="shared" si="2"/>
        <v>0</v>
      </c>
      <c r="AD48" s="20">
        <f t="shared" si="3"/>
        <v>0</v>
      </c>
      <c r="AE48" s="18" t="e">
        <f t="shared" si="4"/>
        <v>#REF!</v>
      </c>
      <c r="AF48" s="20">
        <v>0</v>
      </c>
    </row>
    <row r="49" spans="1:32" ht="110.25" x14ac:dyDescent="0.25">
      <c r="A49" s="14">
        <v>47</v>
      </c>
      <c r="B49" s="21" t="s">
        <v>19</v>
      </c>
      <c r="C49" s="28" t="s">
        <v>47</v>
      </c>
      <c r="D49" s="22" t="s">
        <v>53</v>
      </c>
      <c r="E49" s="22" t="s">
        <v>54</v>
      </c>
      <c r="F49" s="22" t="s">
        <v>50</v>
      </c>
      <c r="G49" s="27" t="s">
        <v>51</v>
      </c>
      <c r="H49" s="22" t="s">
        <v>52</v>
      </c>
      <c r="I49" s="22" t="s">
        <v>52</v>
      </c>
      <c r="J49" s="22" t="s">
        <v>52</v>
      </c>
      <c r="K49" s="10"/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  <c r="X49" s="18"/>
      <c r="Y49" s="18"/>
      <c r="Z49" s="20"/>
      <c r="AA49" s="18"/>
      <c r="AB49" s="20"/>
      <c r="AC49" s="18"/>
      <c r="AD49" s="20"/>
      <c r="AE49" s="18"/>
      <c r="AF49" s="20"/>
    </row>
    <row r="50" spans="1:32" ht="110.25" x14ac:dyDescent="0.25">
      <c r="A50" s="14">
        <v>48</v>
      </c>
      <c r="B50" s="21" t="s">
        <v>19</v>
      </c>
      <c r="C50" s="28" t="s">
        <v>47</v>
      </c>
      <c r="D50" s="22" t="s">
        <v>55</v>
      </c>
      <c r="E50" s="22" t="s">
        <v>56</v>
      </c>
      <c r="F50" s="22" t="s">
        <v>50</v>
      </c>
      <c r="G50" s="27" t="s">
        <v>51</v>
      </c>
      <c r="H50" s="22" t="s">
        <v>52</v>
      </c>
      <c r="I50" s="22" t="s">
        <v>52</v>
      </c>
      <c r="J50" s="22" t="s">
        <v>52</v>
      </c>
      <c r="K50" s="10"/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  <c r="X50" s="18"/>
      <c r="Y50" s="18"/>
      <c r="Z50" s="20"/>
      <c r="AA50" s="18"/>
      <c r="AB50" s="20"/>
      <c r="AC50" s="18"/>
      <c r="AD50" s="20"/>
      <c r="AE50" s="18"/>
      <c r="AF50" s="20"/>
    </row>
    <row r="51" spans="1:32" ht="110.25" x14ac:dyDescent="0.25">
      <c r="A51" s="14">
        <v>49</v>
      </c>
      <c r="B51" s="21" t="s">
        <v>19</v>
      </c>
      <c r="C51" s="28" t="s">
        <v>47</v>
      </c>
      <c r="D51" s="22" t="s">
        <v>57</v>
      </c>
      <c r="E51" s="22" t="s">
        <v>58</v>
      </c>
      <c r="F51" s="22" t="s">
        <v>50</v>
      </c>
      <c r="G51" s="27" t="s">
        <v>51</v>
      </c>
      <c r="H51" s="22" t="s">
        <v>52</v>
      </c>
      <c r="I51" s="22" t="s">
        <v>52</v>
      </c>
      <c r="J51" s="22" t="s">
        <v>52</v>
      </c>
      <c r="K51" s="10"/>
      <c r="L51" s="10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  <c r="X51" s="18"/>
      <c r="Y51" s="18"/>
      <c r="Z51" s="20"/>
      <c r="AA51" s="18"/>
      <c r="AB51" s="20"/>
      <c r="AC51" s="18"/>
      <c r="AD51" s="20"/>
      <c r="AE51" s="18"/>
      <c r="AF51" s="20"/>
    </row>
    <row r="52" spans="1:32" ht="78.75" x14ac:dyDescent="0.25">
      <c r="A52" s="14">
        <v>50</v>
      </c>
      <c r="B52" s="21" t="s">
        <v>20</v>
      </c>
      <c r="C52" s="21" t="s">
        <v>98</v>
      </c>
      <c r="D52" s="22" t="s">
        <v>99</v>
      </c>
      <c r="E52" s="22" t="s">
        <v>100</v>
      </c>
      <c r="F52" s="22" t="s">
        <v>101</v>
      </c>
      <c r="G52" s="22" t="s">
        <v>102</v>
      </c>
      <c r="H52" s="22" t="s">
        <v>103</v>
      </c>
      <c r="I52" s="22" t="s">
        <v>103</v>
      </c>
      <c r="J52" s="22" t="s">
        <v>103</v>
      </c>
      <c r="K52" s="10"/>
      <c r="L52" s="10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18"/>
      <c r="Y52" s="18" t="e">
        <f>(T52-#REF!-L52-Q52-R52)</f>
        <v>#REF!</v>
      </c>
      <c r="Z52" s="20">
        <f t="shared" ref="Z52" si="25">T52-X52</f>
        <v>0</v>
      </c>
      <c r="AA52" s="18">
        <v>8</v>
      </c>
      <c r="AB52" s="20">
        <f t="shared" ref="AB52" si="26">O52-X52</f>
        <v>0</v>
      </c>
      <c r="AC52" s="18">
        <f t="shared" ref="AC52" si="27">N52+S52</f>
        <v>0</v>
      </c>
      <c r="AD52" s="20">
        <f t="shared" ref="AD52" si="28">N52</f>
        <v>0</v>
      </c>
      <c r="AE52" s="18" t="e">
        <f t="shared" ref="AE52" si="29">Y52</f>
        <v>#REF!</v>
      </c>
      <c r="AF52" s="20">
        <v>0</v>
      </c>
    </row>
    <row r="53" spans="1:32" ht="63" x14ac:dyDescent="0.25">
      <c r="A53" s="14">
        <v>51</v>
      </c>
      <c r="B53" s="21" t="s">
        <v>20</v>
      </c>
      <c r="C53" s="21" t="s">
        <v>98</v>
      </c>
      <c r="D53" s="22" t="s">
        <v>99</v>
      </c>
      <c r="E53" s="22" t="s">
        <v>178</v>
      </c>
      <c r="F53" s="22" t="s">
        <v>101</v>
      </c>
      <c r="G53" s="22" t="s">
        <v>179</v>
      </c>
      <c r="H53" s="22" t="s">
        <v>180</v>
      </c>
      <c r="I53" s="22" t="s">
        <v>181</v>
      </c>
      <c r="J53" s="22" t="s">
        <v>182</v>
      </c>
      <c r="K53" s="10"/>
      <c r="L53" s="10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9"/>
      <c r="X53" s="18"/>
      <c r="Y53" s="18"/>
      <c r="Z53" s="20"/>
      <c r="AA53" s="18"/>
      <c r="AB53" s="20"/>
      <c r="AC53" s="18"/>
      <c r="AD53" s="20"/>
      <c r="AE53" s="18"/>
      <c r="AF53" s="20"/>
    </row>
    <row r="54" spans="1:32" ht="63" x14ac:dyDescent="0.25">
      <c r="A54" s="14">
        <v>52</v>
      </c>
      <c r="B54" s="21" t="s">
        <v>20</v>
      </c>
      <c r="C54" s="21" t="s">
        <v>98</v>
      </c>
      <c r="D54" s="22" t="s">
        <v>99</v>
      </c>
      <c r="E54" s="22" t="s">
        <v>178</v>
      </c>
      <c r="F54" s="22" t="s">
        <v>101</v>
      </c>
      <c r="G54" s="22" t="s">
        <v>183</v>
      </c>
      <c r="H54" s="22" t="s">
        <v>184</v>
      </c>
      <c r="I54" s="22" t="s">
        <v>185</v>
      </c>
      <c r="J54" s="22" t="s">
        <v>186</v>
      </c>
      <c r="K54" s="10"/>
      <c r="L54" s="10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  <c r="X54" s="18"/>
      <c r="Y54" s="18"/>
      <c r="Z54" s="20"/>
      <c r="AA54" s="18"/>
      <c r="AB54" s="20"/>
      <c r="AC54" s="18"/>
      <c r="AD54" s="20"/>
      <c r="AE54" s="18"/>
      <c r="AF54" s="20"/>
    </row>
    <row r="55" spans="1:32" ht="47.25" x14ac:dyDescent="0.25">
      <c r="A55" s="14">
        <v>53</v>
      </c>
      <c r="B55" s="21" t="s">
        <v>20</v>
      </c>
      <c r="C55" s="21" t="s">
        <v>98</v>
      </c>
      <c r="D55" s="22" t="s">
        <v>99</v>
      </c>
      <c r="E55" s="22" t="s">
        <v>187</v>
      </c>
      <c r="F55" s="22" t="s">
        <v>101</v>
      </c>
      <c r="G55" s="22" t="s">
        <v>188</v>
      </c>
      <c r="H55" s="22" t="s">
        <v>189</v>
      </c>
      <c r="I55" s="22" t="s">
        <v>190</v>
      </c>
      <c r="J55" s="22" t="s">
        <v>294</v>
      </c>
      <c r="K55" s="10"/>
      <c r="L55" s="10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  <c r="X55" s="18"/>
      <c r="Y55" s="18"/>
      <c r="Z55" s="20"/>
      <c r="AA55" s="18"/>
      <c r="AB55" s="20"/>
      <c r="AC55" s="18"/>
      <c r="AD55" s="20"/>
      <c r="AE55" s="18"/>
      <c r="AF55" s="20"/>
    </row>
    <row r="56" spans="1:32" ht="47.25" x14ac:dyDescent="0.25">
      <c r="A56" s="14">
        <v>54</v>
      </c>
      <c r="B56" s="21" t="s">
        <v>20</v>
      </c>
      <c r="C56" s="21" t="s">
        <v>98</v>
      </c>
      <c r="D56" s="22" t="s">
        <v>99</v>
      </c>
      <c r="E56" s="22" t="s">
        <v>191</v>
      </c>
      <c r="F56" s="22" t="s">
        <v>101</v>
      </c>
      <c r="G56" s="22" t="s">
        <v>192</v>
      </c>
      <c r="H56" s="22" t="s">
        <v>193</v>
      </c>
      <c r="I56" s="22" t="s">
        <v>193</v>
      </c>
      <c r="J56" s="22" t="s">
        <v>194</v>
      </c>
      <c r="K56" s="10"/>
      <c r="L56" s="10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8"/>
      <c r="Y56" s="18"/>
      <c r="Z56" s="20"/>
      <c r="AA56" s="18"/>
      <c r="AB56" s="20"/>
      <c r="AC56" s="18"/>
      <c r="AD56" s="20"/>
      <c r="AE56" s="18"/>
      <c r="AF56" s="20"/>
    </row>
    <row r="57" spans="1:32" ht="126" x14ac:dyDescent="0.25">
      <c r="A57" s="14">
        <v>55</v>
      </c>
      <c r="B57" s="21" t="s">
        <v>20</v>
      </c>
      <c r="C57" s="21" t="s">
        <v>98</v>
      </c>
      <c r="D57" s="22" t="s">
        <v>99</v>
      </c>
      <c r="E57" s="22" t="s">
        <v>195</v>
      </c>
      <c r="F57" s="22" t="s">
        <v>101</v>
      </c>
      <c r="G57" s="22" t="s">
        <v>192</v>
      </c>
      <c r="H57" s="22" t="s">
        <v>196</v>
      </c>
      <c r="I57" s="22" t="s">
        <v>196</v>
      </c>
      <c r="J57" s="22" t="s">
        <v>197</v>
      </c>
      <c r="K57" s="10"/>
      <c r="L57" s="10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18"/>
      <c r="Y57" s="18"/>
      <c r="Z57" s="20"/>
      <c r="AA57" s="18"/>
      <c r="AB57" s="20"/>
      <c r="AC57" s="18"/>
      <c r="AD57" s="20"/>
      <c r="AE57" s="18"/>
      <c r="AF57" s="20"/>
    </row>
    <row r="58" spans="1:32" ht="31.5" x14ac:dyDescent="0.25">
      <c r="A58" s="14">
        <v>56</v>
      </c>
      <c r="B58" s="21" t="s">
        <v>20</v>
      </c>
      <c r="C58" s="21" t="s">
        <v>98</v>
      </c>
      <c r="D58" s="22" t="s">
        <v>198</v>
      </c>
      <c r="E58" s="22" t="s">
        <v>192</v>
      </c>
      <c r="F58" s="22" t="s">
        <v>101</v>
      </c>
      <c r="G58" s="22" t="s">
        <v>199</v>
      </c>
      <c r="H58" s="22" t="s">
        <v>200</v>
      </c>
      <c r="I58" s="22" t="s">
        <v>200</v>
      </c>
      <c r="J58" s="22" t="s">
        <v>201</v>
      </c>
      <c r="K58" s="10"/>
      <c r="L58" s="10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18"/>
      <c r="Y58" s="18"/>
      <c r="Z58" s="20"/>
      <c r="AA58" s="18"/>
      <c r="AB58" s="20"/>
      <c r="AC58" s="18"/>
      <c r="AD58" s="20"/>
      <c r="AE58" s="18"/>
      <c r="AF58" s="20"/>
    </row>
    <row r="59" spans="1:32" ht="31.5" x14ac:dyDescent="0.25">
      <c r="A59" s="14">
        <v>57</v>
      </c>
      <c r="B59" s="21" t="s">
        <v>20</v>
      </c>
      <c r="C59" s="21" t="s">
        <v>98</v>
      </c>
      <c r="D59" s="22" t="s">
        <v>202</v>
      </c>
      <c r="E59" s="22" t="s">
        <v>203</v>
      </c>
      <c r="F59" s="22" t="s">
        <v>101</v>
      </c>
      <c r="G59" s="22" t="s">
        <v>199</v>
      </c>
      <c r="H59" s="22" t="s">
        <v>200</v>
      </c>
      <c r="I59" s="22" t="s">
        <v>200</v>
      </c>
      <c r="J59" s="22" t="s">
        <v>201</v>
      </c>
      <c r="K59" s="10"/>
      <c r="L59" s="10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9"/>
      <c r="X59" s="18"/>
      <c r="Y59" s="18"/>
      <c r="Z59" s="20"/>
      <c r="AA59" s="18"/>
      <c r="AB59" s="20"/>
      <c r="AC59" s="18"/>
      <c r="AD59" s="20"/>
      <c r="AE59" s="18"/>
      <c r="AF59" s="20"/>
    </row>
    <row r="60" spans="1:32" ht="81.75" customHeight="1" x14ac:dyDescent="0.25">
      <c r="A60" s="14">
        <v>58</v>
      </c>
      <c r="B60" s="21" t="s">
        <v>21</v>
      </c>
      <c r="C60" s="21" t="s">
        <v>122</v>
      </c>
      <c r="D60" s="22" t="s">
        <v>123</v>
      </c>
      <c r="E60" s="22" t="s">
        <v>124</v>
      </c>
      <c r="F60" s="22" t="s">
        <v>125</v>
      </c>
      <c r="G60" s="22" t="s">
        <v>126</v>
      </c>
      <c r="H60" s="22" t="s">
        <v>127</v>
      </c>
      <c r="I60" s="22" t="s">
        <v>127</v>
      </c>
      <c r="J60" s="22" t="s">
        <v>128</v>
      </c>
      <c r="K60" s="10"/>
      <c r="L60" s="10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9"/>
      <c r="X60" s="18"/>
      <c r="Y60" s="18" t="e">
        <f>(T60-#REF!-L60-Q60-R60)</f>
        <v>#REF!</v>
      </c>
      <c r="Z60" s="20">
        <f t="shared" ref="Z60" si="30">T60-X60</f>
        <v>0</v>
      </c>
      <c r="AA60" s="18">
        <v>5</v>
      </c>
      <c r="AB60" s="20">
        <f t="shared" ref="AB60" si="31">O60-X60</f>
        <v>0</v>
      </c>
      <c r="AC60" s="18">
        <f t="shared" ref="AC60" si="32">N60+S60</f>
        <v>0</v>
      </c>
      <c r="AD60" s="20">
        <f t="shared" ref="AD60" si="33">N60</f>
        <v>0</v>
      </c>
      <c r="AE60" s="18" t="e">
        <f t="shared" ref="AE60" si="34">Y60</f>
        <v>#REF!</v>
      </c>
      <c r="AF60" s="20">
        <v>0</v>
      </c>
    </row>
    <row r="61" spans="1:32" ht="81.75" customHeight="1" x14ac:dyDescent="0.25">
      <c r="A61" s="14">
        <v>59</v>
      </c>
      <c r="B61" s="21" t="s">
        <v>21</v>
      </c>
      <c r="C61" s="21" t="s">
        <v>122</v>
      </c>
      <c r="D61" s="22" t="s">
        <v>129</v>
      </c>
      <c r="E61" s="22" t="s">
        <v>130</v>
      </c>
      <c r="F61" s="22" t="s">
        <v>125</v>
      </c>
      <c r="G61" s="22" t="s">
        <v>126</v>
      </c>
      <c r="H61" s="22" t="s">
        <v>127</v>
      </c>
      <c r="I61" s="22" t="s">
        <v>127</v>
      </c>
      <c r="J61" s="22" t="s">
        <v>128</v>
      </c>
      <c r="K61" s="10"/>
      <c r="L61" s="10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9"/>
      <c r="X61" s="18"/>
      <c r="Y61" s="18"/>
      <c r="Z61" s="20"/>
      <c r="AA61" s="18"/>
      <c r="AB61" s="20"/>
      <c r="AC61" s="18"/>
      <c r="AD61" s="20"/>
      <c r="AE61" s="18"/>
      <c r="AF61" s="20"/>
    </row>
    <row r="62" spans="1:32" ht="81.75" customHeight="1" x14ac:dyDescent="0.25">
      <c r="A62" s="14">
        <v>60</v>
      </c>
      <c r="B62" s="21" t="s">
        <v>21</v>
      </c>
      <c r="C62" s="21" t="s">
        <v>122</v>
      </c>
      <c r="D62" s="22" t="s">
        <v>157</v>
      </c>
      <c r="E62" s="22" t="s">
        <v>158</v>
      </c>
      <c r="F62" s="22" t="s">
        <v>125</v>
      </c>
      <c r="G62" s="22" t="s">
        <v>159</v>
      </c>
      <c r="H62" s="22" t="s">
        <v>160</v>
      </c>
      <c r="I62" s="22" t="s">
        <v>160</v>
      </c>
      <c r="J62" s="22" t="s">
        <v>161</v>
      </c>
      <c r="K62" s="10"/>
      <c r="L62" s="10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  <c r="X62" s="18"/>
      <c r="Y62" s="18"/>
      <c r="Z62" s="20"/>
      <c r="AA62" s="18"/>
      <c r="AB62" s="20"/>
      <c r="AC62" s="18"/>
      <c r="AD62" s="20"/>
      <c r="AE62" s="18"/>
      <c r="AF62" s="20"/>
    </row>
    <row r="63" spans="1:32" ht="81.75" customHeight="1" x14ac:dyDescent="0.25">
      <c r="A63" s="14">
        <v>61</v>
      </c>
      <c r="B63" s="21" t="s">
        <v>21</v>
      </c>
      <c r="C63" s="21" t="s">
        <v>122</v>
      </c>
      <c r="D63" s="22" t="s">
        <v>330</v>
      </c>
      <c r="E63" s="22" t="s">
        <v>331</v>
      </c>
      <c r="F63" s="22" t="s">
        <v>125</v>
      </c>
      <c r="G63" s="22" t="s">
        <v>332</v>
      </c>
      <c r="H63" s="22" t="s">
        <v>333</v>
      </c>
      <c r="I63" s="22" t="s">
        <v>333</v>
      </c>
      <c r="J63" s="22" t="s">
        <v>333</v>
      </c>
      <c r="K63" s="10"/>
      <c r="L63" s="10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9"/>
      <c r="X63" s="18"/>
      <c r="Y63" s="18"/>
      <c r="Z63" s="20"/>
      <c r="AA63" s="18"/>
      <c r="AB63" s="20"/>
      <c r="AC63" s="18"/>
      <c r="AD63" s="20"/>
      <c r="AE63" s="18"/>
      <c r="AF63" s="20"/>
    </row>
    <row r="64" spans="1:32" ht="81.75" customHeight="1" x14ac:dyDescent="0.25">
      <c r="A64" s="14">
        <v>62</v>
      </c>
      <c r="B64" s="21" t="s">
        <v>21</v>
      </c>
      <c r="C64" s="21" t="s">
        <v>122</v>
      </c>
      <c r="D64" s="22" t="s">
        <v>167</v>
      </c>
      <c r="E64" s="22" t="s">
        <v>168</v>
      </c>
      <c r="F64" s="22" t="s">
        <v>125</v>
      </c>
      <c r="G64" s="22" t="s">
        <v>169</v>
      </c>
      <c r="H64" s="22" t="s">
        <v>170</v>
      </c>
      <c r="I64" s="22" t="s">
        <v>171</v>
      </c>
      <c r="J64" s="22" t="s">
        <v>172</v>
      </c>
      <c r="K64" s="10"/>
      <c r="L64" s="10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9"/>
      <c r="X64" s="18"/>
      <c r="Y64" s="18"/>
      <c r="Z64" s="20"/>
      <c r="AA64" s="18"/>
      <c r="AB64" s="20"/>
      <c r="AC64" s="18"/>
      <c r="AD64" s="20"/>
      <c r="AE64" s="18"/>
      <c r="AF64" s="20"/>
    </row>
    <row r="65" spans="1:32" ht="81.75" customHeight="1" x14ac:dyDescent="0.25">
      <c r="A65" s="14">
        <v>63</v>
      </c>
      <c r="B65" s="21" t="s">
        <v>21</v>
      </c>
      <c r="C65" s="21" t="s">
        <v>122</v>
      </c>
      <c r="D65" s="22" t="s">
        <v>131</v>
      </c>
      <c r="E65" s="22" t="s">
        <v>132</v>
      </c>
      <c r="F65" s="22" t="s">
        <v>125</v>
      </c>
      <c r="G65" s="22" t="s">
        <v>126</v>
      </c>
      <c r="H65" s="22" t="s">
        <v>127</v>
      </c>
      <c r="I65" s="22" t="s">
        <v>127</v>
      </c>
      <c r="J65" s="22" t="s">
        <v>128</v>
      </c>
      <c r="K65" s="10"/>
      <c r="L65" s="10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9"/>
      <c r="X65" s="18"/>
      <c r="Y65" s="18"/>
      <c r="Z65" s="20"/>
      <c r="AA65" s="18"/>
      <c r="AB65" s="20"/>
      <c r="AC65" s="18"/>
      <c r="AD65" s="20"/>
      <c r="AE65" s="18"/>
      <c r="AF65" s="20"/>
    </row>
    <row r="66" spans="1:32" ht="81.75" customHeight="1" x14ac:dyDescent="0.25">
      <c r="A66" s="14">
        <v>64</v>
      </c>
      <c r="B66" s="21" t="s">
        <v>21</v>
      </c>
      <c r="C66" s="21" t="s">
        <v>122</v>
      </c>
      <c r="D66" s="22" t="s">
        <v>133</v>
      </c>
      <c r="E66" s="22" t="s">
        <v>134</v>
      </c>
      <c r="F66" s="22" t="s">
        <v>125</v>
      </c>
      <c r="G66" s="22" t="s">
        <v>126</v>
      </c>
      <c r="H66" s="22" t="s">
        <v>127</v>
      </c>
      <c r="I66" s="22" t="s">
        <v>127</v>
      </c>
      <c r="J66" s="22" t="s">
        <v>128</v>
      </c>
      <c r="K66" s="10"/>
      <c r="L66" s="10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8"/>
      <c r="Y66" s="18"/>
      <c r="Z66" s="20"/>
      <c r="AA66" s="18"/>
      <c r="AB66" s="20"/>
      <c r="AC66" s="18"/>
      <c r="AD66" s="20"/>
      <c r="AE66" s="18"/>
      <c r="AF66" s="20"/>
    </row>
    <row r="67" spans="1:32" ht="69" customHeight="1" x14ac:dyDescent="0.25">
      <c r="A67" s="14">
        <v>65</v>
      </c>
      <c r="B67" s="21" t="s">
        <v>0</v>
      </c>
      <c r="C67" s="21" t="s">
        <v>145</v>
      </c>
      <c r="D67" s="22" t="s">
        <v>146</v>
      </c>
      <c r="E67" s="22" t="s">
        <v>147</v>
      </c>
      <c r="F67" s="22" t="s">
        <v>142</v>
      </c>
      <c r="G67" s="22" t="s">
        <v>143</v>
      </c>
      <c r="H67" s="22" t="s">
        <v>148</v>
      </c>
      <c r="I67" s="22" t="s">
        <v>148</v>
      </c>
      <c r="J67" s="16" t="s">
        <v>83</v>
      </c>
      <c r="K67" s="10"/>
      <c r="L67" s="10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9"/>
      <c r="X67" s="18"/>
      <c r="Y67" s="18" t="e">
        <f>(T67-#REF!-L67-Q67-R67)</f>
        <v>#REF!</v>
      </c>
      <c r="Z67" s="20">
        <f t="shared" ref="Z67" si="35">T67-X67</f>
        <v>0</v>
      </c>
      <c r="AA67" s="18">
        <v>2</v>
      </c>
      <c r="AB67" s="20">
        <f t="shared" ref="AB67" si="36">O67-X67</f>
        <v>0</v>
      </c>
      <c r="AC67" s="18">
        <f t="shared" ref="AC67" si="37">N67+S67</f>
        <v>0</v>
      </c>
      <c r="AD67" s="20">
        <f t="shared" ref="AD67" si="38">N67</f>
        <v>0</v>
      </c>
      <c r="AE67" s="18" t="e">
        <f t="shared" ref="AE67" si="39">Y67</f>
        <v>#REF!</v>
      </c>
      <c r="AF67" s="20">
        <v>0</v>
      </c>
    </row>
    <row r="68" spans="1:32" ht="52.5" customHeight="1" x14ac:dyDescent="0.25">
      <c r="A68" s="14">
        <v>66</v>
      </c>
      <c r="B68" s="21" t="s">
        <v>1</v>
      </c>
      <c r="C68" s="21" t="s">
        <v>312</v>
      </c>
      <c r="D68" s="22" t="s">
        <v>45</v>
      </c>
      <c r="E68" s="22" t="s">
        <v>41</v>
      </c>
      <c r="F68" s="22" t="s">
        <v>42</v>
      </c>
      <c r="G68" s="22" t="s">
        <v>43</v>
      </c>
      <c r="H68" s="22" t="s">
        <v>46</v>
      </c>
      <c r="I68" s="22" t="s">
        <v>46</v>
      </c>
      <c r="J68" s="22" t="s">
        <v>46</v>
      </c>
      <c r="K68" s="10"/>
      <c r="L68" s="10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9"/>
      <c r="X68" s="18"/>
      <c r="Y68" s="18" t="e">
        <f>(T68-#REF!-L68-Q68-R68)</f>
        <v>#REF!</v>
      </c>
      <c r="Z68" s="20">
        <f t="shared" ref="Z68" si="40">T68-X68</f>
        <v>0</v>
      </c>
      <c r="AA68" s="18">
        <v>5</v>
      </c>
      <c r="AB68" s="20">
        <f t="shared" ref="AB68" si="41">O68-X68</f>
        <v>0</v>
      </c>
      <c r="AC68" s="18">
        <f t="shared" ref="AC68" si="42">N68+S68</f>
        <v>0</v>
      </c>
      <c r="AD68" s="20">
        <f t="shared" ref="AD68" si="43">N68</f>
        <v>0</v>
      </c>
      <c r="AE68" s="18" t="e">
        <f t="shared" ref="AE68" si="44">Y68</f>
        <v>#REF!</v>
      </c>
      <c r="AF68" s="20">
        <v>0</v>
      </c>
    </row>
    <row r="69" spans="1:32" ht="52.5" customHeight="1" x14ac:dyDescent="0.25">
      <c r="A69" s="14">
        <v>67</v>
      </c>
      <c r="B69" s="21" t="s">
        <v>1</v>
      </c>
      <c r="C69" s="21" t="s">
        <v>312</v>
      </c>
      <c r="D69" s="22" t="s">
        <v>309</v>
      </c>
      <c r="E69" s="22" t="s">
        <v>310</v>
      </c>
      <c r="F69" s="22" t="s">
        <v>311</v>
      </c>
      <c r="G69" s="22" t="s">
        <v>313</v>
      </c>
      <c r="H69" s="22" t="s">
        <v>314</v>
      </c>
      <c r="I69" s="22" t="s">
        <v>314</v>
      </c>
      <c r="J69" s="22" t="s">
        <v>314</v>
      </c>
      <c r="K69" s="10"/>
      <c r="L69" s="10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9"/>
      <c r="X69" s="18"/>
      <c r="Y69" s="18"/>
      <c r="Z69" s="20"/>
      <c r="AA69" s="18"/>
      <c r="AB69" s="20"/>
      <c r="AC69" s="18"/>
      <c r="AD69" s="20"/>
      <c r="AE69" s="18"/>
      <c r="AF69" s="20"/>
    </row>
    <row r="70" spans="1:32" ht="84.75" customHeight="1" x14ac:dyDescent="0.25">
      <c r="A70" s="14">
        <v>68</v>
      </c>
      <c r="B70" s="21" t="s">
        <v>1</v>
      </c>
      <c r="C70" s="21" t="s">
        <v>312</v>
      </c>
      <c r="D70" s="22" t="s">
        <v>315</v>
      </c>
      <c r="E70" s="22" t="s">
        <v>316</v>
      </c>
      <c r="F70" s="22" t="s">
        <v>311</v>
      </c>
      <c r="G70" s="22" t="s">
        <v>313</v>
      </c>
      <c r="H70" s="22" t="s">
        <v>314</v>
      </c>
      <c r="I70" s="22" t="s">
        <v>314</v>
      </c>
      <c r="J70" s="22" t="s">
        <v>314</v>
      </c>
      <c r="K70" s="10"/>
      <c r="L70" s="10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9"/>
      <c r="X70" s="18"/>
      <c r="Y70" s="18"/>
      <c r="Z70" s="20"/>
      <c r="AA70" s="18"/>
      <c r="AB70" s="20"/>
      <c r="AC70" s="18"/>
      <c r="AD70" s="20"/>
      <c r="AE70" s="18"/>
      <c r="AF70" s="20"/>
    </row>
    <row r="71" spans="1:32" ht="63" x14ac:dyDescent="0.25">
      <c r="A71" s="14">
        <v>69</v>
      </c>
      <c r="B71" s="21" t="s">
        <v>2</v>
      </c>
      <c r="C71" s="21" t="s">
        <v>173</v>
      </c>
      <c r="D71" s="22" t="s">
        <v>174</v>
      </c>
      <c r="E71" s="22" t="s">
        <v>175</v>
      </c>
      <c r="F71" s="22" t="s">
        <v>176</v>
      </c>
      <c r="G71" s="22" t="s">
        <v>177</v>
      </c>
      <c r="H71" s="22" t="s">
        <v>293</v>
      </c>
      <c r="I71" s="22" t="s">
        <v>293</v>
      </c>
      <c r="J71" s="22" t="s">
        <v>293</v>
      </c>
      <c r="K71" s="10"/>
      <c r="L71" s="10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9"/>
      <c r="X71" s="18"/>
      <c r="Y71" s="18" t="e">
        <f>(T71-#REF!-K71-L71-Q71-R71)</f>
        <v>#REF!</v>
      </c>
      <c r="Z71" s="20">
        <f t="shared" ref="Z71" si="45">T71-X71</f>
        <v>0</v>
      </c>
      <c r="AA71" s="18">
        <v>5</v>
      </c>
      <c r="AB71" s="20">
        <f t="shared" ref="AB71" si="46">O71-X71</f>
        <v>0</v>
      </c>
      <c r="AC71" s="18">
        <f t="shared" ref="AC71" si="47">N71+S71</f>
        <v>0</v>
      </c>
      <c r="AD71" s="20">
        <f t="shared" ref="AD71" si="48">N71</f>
        <v>0</v>
      </c>
      <c r="AE71" s="18" t="e">
        <f t="shared" ref="AE71" si="49">Y71</f>
        <v>#REF!</v>
      </c>
      <c r="AF71" s="20">
        <v>0</v>
      </c>
    </row>
    <row r="72" spans="1:32" ht="94.5" x14ac:dyDescent="0.25">
      <c r="A72" s="14">
        <v>70</v>
      </c>
      <c r="B72" s="21" t="s">
        <v>32</v>
      </c>
      <c r="C72" s="21" t="s">
        <v>91</v>
      </c>
      <c r="D72" s="22" t="s">
        <v>92</v>
      </c>
      <c r="E72" s="22" t="s">
        <v>93</v>
      </c>
      <c r="F72" s="22" t="s">
        <v>69</v>
      </c>
      <c r="G72" s="22" t="s">
        <v>94</v>
      </c>
      <c r="H72" s="16" t="s">
        <v>83</v>
      </c>
      <c r="I72" s="22" t="s">
        <v>89</v>
      </c>
      <c r="J72" s="22" t="s">
        <v>90</v>
      </c>
      <c r="K72" s="10"/>
      <c r="L72" s="10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9"/>
      <c r="X72" s="18"/>
      <c r="Y72" s="18"/>
      <c r="Z72" s="20"/>
      <c r="AA72" s="18"/>
      <c r="AB72" s="20"/>
      <c r="AC72" s="18"/>
      <c r="AD72" s="20"/>
      <c r="AE72" s="18"/>
      <c r="AF72" s="20"/>
    </row>
    <row r="73" spans="1:32" ht="47.25" x14ac:dyDescent="0.25">
      <c r="A73" s="14">
        <v>71</v>
      </c>
      <c r="B73" s="21" t="s">
        <v>3</v>
      </c>
      <c r="C73" s="21" t="s">
        <v>269</v>
      </c>
      <c r="D73" s="22" t="s">
        <v>270</v>
      </c>
      <c r="E73" s="22" t="s">
        <v>271</v>
      </c>
      <c r="F73" s="22" t="s">
        <v>42</v>
      </c>
      <c r="G73" s="22" t="s">
        <v>272</v>
      </c>
      <c r="H73" s="22" t="s">
        <v>273</v>
      </c>
      <c r="I73" s="22" t="s">
        <v>273</v>
      </c>
      <c r="J73" s="22" t="s">
        <v>273</v>
      </c>
      <c r="K73" s="10"/>
      <c r="L73" s="10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9"/>
      <c r="X73" s="18"/>
      <c r="Y73" s="18" t="e">
        <f>(T73-#REF!-L73-Q73-R73)</f>
        <v>#REF!</v>
      </c>
      <c r="Z73" s="20">
        <f t="shared" si="0"/>
        <v>0</v>
      </c>
      <c r="AA73" s="18">
        <v>0</v>
      </c>
      <c r="AB73" s="20">
        <f t="shared" si="1"/>
        <v>0</v>
      </c>
      <c r="AC73" s="18">
        <f t="shared" si="2"/>
        <v>0</v>
      </c>
      <c r="AD73" s="20">
        <f t="shared" si="3"/>
        <v>0</v>
      </c>
      <c r="AE73" s="18" t="e">
        <f t="shared" si="4"/>
        <v>#REF!</v>
      </c>
      <c r="AF73" s="20">
        <v>0</v>
      </c>
    </row>
    <row r="74" spans="1:32" x14ac:dyDescent="0.25">
      <c r="B74" s="31"/>
      <c r="C74" s="31"/>
      <c r="D74" s="31"/>
      <c r="E74" s="31"/>
      <c r="F74" s="31"/>
      <c r="G74" s="31"/>
      <c r="H74" s="31"/>
      <c r="W74" s="31"/>
    </row>
    <row r="79" spans="1:32" x14ac:dyDescent="0.25">
      <c r="C79" s="13" t="s">
        <v>28</v>
      </c>
    </row>
  </sheetData>
  <mergeCells count="1">
    <mergeCell ref="A1:J1"/>
  </mergeCells>
  <printOptions horizontalCentered="1" gridLines="1"/>
  <pageMargins left="0" right="0" top="0" bottom="0" header="0.31496062992125984" footer="0.31496062992125984"/>
  <pageSetup paperSize="9" scale="55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Вступительные испытания</vt:lpstr>
      <vt:lpstr>'Вступительные испытания'!Область_печати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2017-07-05T05:21:23Z</cp:lastPrinted>
  <dcterms:created xsi:type="dcterms:W3CDTF">2015-03-30T15:45:41Z</dcterms:created>
  <dcterms:modified xsi:type="dcterms:W3CDTF">2018-07-16T10:07:29Z</dcterms:modified>
</cp:coreProperties>
</file>