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drafikovads\Desktop\ВСТУПИТЕЛЬНЫЕ ИСПЫТАНИЯ\"/>
    </mc:Choice>
  </mc:AlternateContent>
  <bookViews>
    <workbookView xWindow="0" yWindow="0" windowWidth="25200" windowHeight="11880"/>
  </bookViews>
  <sheets>
    <sheet name="Вступительные испытания" sheetId="2" r:id="rId1"/>
  </sheets>
  <definedNames>
    <definedName name="_xlnm._FilterDatabase" localSheetId="0" hidden="1">'Вступительные испытания'!$A$5:$J$86</definedName>
    <definedName name="_xlnm.Print_Area" localSheetId="0">'Вступительные испытания'!$A$2:$J$86</definedName>
  </definedNames>
  <calcPr calcId="162913"/>
</workbook>
</file>

<file path=xl/calcChain.xml><?xml version="1.0" encoding="utf-8"?>
<calcChain xmlns="http://schemas.openxmlformats.org/spreadsheetml/2006/main">
  <c r="AD17" i="2" l="1"/>
  <c r="AC17" i="2"/>
  <c r="AB17" i="2"/>
  <c r="Z17" i="2"/>
  <c r="Y17" i="2"/>
  <c r="AE17" i="2" s="1"/>
  <c r="AD18" i="2" l="1"/>
  <c r="AC18" i="2"/>
  <c r="AB18" i="2"/>
  <c r="Z18" i="2"/>
  <c r="Y18" i="2"/>
  <c r="AE18" i="2" s="1"/>
  <c r="AD16" i="2" l="1"/>
  <c r="AC16" i="2"/>
  <c r="AB16" i="2"/>
  <c r="Z16" i="2"/>
  <c r="Y16" i="2"/>
  <c r="AE16" i="2" s="1"/>
  <c r="AD82" i="2" l="1"/>
  <c r="AC82" i="2"/>
  <c r="AB82" i="2"/>
  <c r="Z82" i="2"/>
  <c r="Y82" i="2"/>
  <c r="AE82" i="2" s="1"/>
  <c r="AD56" i="2" l="1"/>
  <c r="AC56" i="2"/>
  <c r="AB56" i="2"/>
  <c r="Z56" i="2"/>
  <c r="Y56" i="2"/>
  <c r="AE56" i="2" s="1"/>
  <c r="AD50" i="2"/>
  <c r="AC50" i="2"/>
  <c r="AB50" i="2"/>
  <c r="Z50" i="2"/>
  <c r="Y50" i="2"/>
  <c r="AE50" i="2" s="1"/>
  <c r="AD49" i="2" l="1"/>
  <c r="AC49" i="2"/>
  <c r="AB49" i="2"/>
  <c r="Z49" i="2"/>
  <c r="Y49" i="2"/>
  <c r="AE49" i="2" s="1"/>
  <c r="AD77" i="2" l="1"/>
  <c r="AC77" i="2"/>
  <c r="AB77" i="2"/>
  <c r="Z77" i="2"/>
  <c r="Y77" i="2"/>
  <c r="AE77" i="2" s="1"/>
  <c r="AD61" i="2" l="1"/>
  <c r="AC61" i="2"/>
  <c r="AB61" i="2"/>
  <c r="Z61" i="2"/>
  <c r="Y61" i="2"/>
  <c r="AE61" i="2" s="1"/>
  <c r="AD78" i="2" l="1"/>
  <c r="AC78" i="2"/>
  <c r="AB78" i="2"/>
  <c r="Z78" i="2"/>
  <c r="Y78" i="2"/>
  <c r="AE78" i="2" s="1"/>
  <c r="AD45" i="2" l="1"/>
  <c r="AC45" i="2"/>
  <c r="AB45" i="2"/>
  <c r="Z45" i="2"/>
  <c r="Y45" i="2"/>
  <c r="AE45" i="2" s="1"/>
  <c r="AD69" i="2" l="1"/>
  <c r="AC69" i="2"/>
  <c r="AB69" i="2"/>
  <c r="Z69" i="2"/>
  <c r="Y69" i="2"/>
  <c r="AE69" i="2" s="1"/>
  <c r="AD19" i="2"/>
  <c r="AC19" i="2"/>
  <c r="AB19" i="2"/>
  <c r="Z19" i="2"/>
  <c r="Y19" i="2"/>
  <c r="AE19" i="2" s="1"/>
  <c r="Y14" i="2" l="1"/>
  <c r="AE14" i="2" s="1"/>
  <c r="Z14" i="2"/>
  <c r="AB14" i="2"/>
  <c r="AC14" i="2"/>
  <c r="AD14" i="2"/>
  <c r="Y15" i="2"/>
  <c r="AE15" i="2" s="1"/>
  <c r="Z15" i="2"/>
  <c r="AB15" i="2"/>
  <c r="AC15" i="2"/>
  <c r="AD15" i="2"/>
  <c r="Y28" i="2"/>
  <c r="AE28" i="2" s="1"/>
  <c r="Z28" i="2"/>
  <c r="AB28" i="2"/>
  <c r="AC28" i="2"/>
  <c r="AD28" i="2"/>
  <c r="Y34" i="2"/>
  <c r="AE34" i="2" s="1"/>
  <c r="Z34" i="2"/>
  <c r="AB34" i="2"/>
  <c r="AC34" i="2"/>
  <c r="AD34" i="2"/>
  <c r="Y46" i="2"/>
  <c r="AE46" i="2" s="1"/>
  <c r="Z46" i="2"/>
  <c r="AB46" i="2"/>
  <c r="AC46" i="2"/>
  <c r="AD46" i="2"/>
  <c r="Y48" i="2"/>
  <c r="AE48" i="2" s="1"/>
  <c r="Z48" i="2"/>
  <c r="AB48" i="2"/>
  <c r="AC48" i="2"/>
  <c r="AD48" i="2"/>
  <c r="Y51" i="2"/>
  <c r="AE51" i="2" s="1"/>
  <c r="Z51" i="2"/>
  <c r="AB51" i="2"/>
  <c r="AC51" i="2"/>
  <c r="AD51" i="2"/>
  <c r="Y55" i="2"/>
  <c r="AE55" i="2" s="1"/>
  <c r="Z55" i="2"/>
  <c r="AB55" i="2"/>
  <c r="AC55" i="2"/>
  <c r="AD55" i="2"/>
  <c r="Y57" i="2"/>
  <c r="AE57" i="2" s="1"/>
  <c r="Z57" i="2"/>
  <c r="AB57" i="2"/>
  <c r="AC57" i="2"/>
  <c r="AD57" i="2"/>
</calcChain>
</file>

<file path=xl/sharedStrings.xml><?xml version="1.0" encoding="utf-8"?>
<sst xmlns="http://schemas.openxmlformats.org/spreadsheetml/2006/main" count="727" uniqueCount="360">
  <si>
    <t>44.06.01.</t>
  </si>
  <si>
    <t>45.06.01.</t>
  </si>
  <si>
    <t>46.06.01.</t>
  </si>
  <si>
    <t>01.06.01.</t>
  </si>
  <si>
    <t>06.06.01.</t>
  </si>
  <si>
    <t>07.06.01.</t>
  </si>
  <si>
    <t>08.06.01.</t>
  </si>
  <si>
    <t>09.06.01.</t>
  </si>
  <si>
    <t>11.06.01.</t>
  </si>
  <si>
    <t>13.06.01.</t>
  </si>
  <si>
    <t>15.06.01.</t>
  </si>
  <si>
    <t>19.06.01.</t>
  </si>
  <si>
    <t>20.06.01.</t>
  </si>
  <si>
    <t>22.06.01.</t>
  </si>
  <si>
    <t>24.06.01.</t>
  </si>
  <si>
    <t>04.06.01.</t>
  </si>
  <si>
    <t>№</t>
  </si>
  <si>
    <t>37.06.01.</t>
  </si>
  <si>
    <t>38.06.01.</t>
  </si>
  <si>
    <t>40.06.01.</t>
  </si>
  <si>
    <t>Очная форма обучения в рамках контрольных цифр приема</t>
  </si>
  <si>
    <t>Очная форма обучения по договорам об оказании платных образовательных услуг</t>
  </si>
  <si>
    <t>Заочная форма обучения по договорам об оказании платных образовательных услуг</t>
  </si>
  <si>
    <t>Код направления подготовки</t>
  </si>
  <si>
    <t>Наименование направления подготовки</t>
  </si>
  <si>
    <t>Расписание вступительных испытаний по специальной дисциплине</t>
  </si>
  <si>
    <t>03.06.01.</t>
  </si>
  <si>
    <t>10.06.01.</t>
  </si>
  <si>
    <t>49.06.01.</t>
  </si>
  <si>
    <t>Высшая школа/Институт (факультет)</t>
  </si>
  <si>
    <t>Кафедра</t>
  </si>
  <si>
    <t>Шифр направленности (специальности) в соответствии с номенклатурой специальностей научных работников</t>
  </si>
  <si>
    <t>Наименование направленности (специальности) в соответствии с номенклатурой специальностей научных работников</t>
  </si>
  <si>
    <t>Информатика и вычислительная техника</t>
  </si>
  <si>
    <t>05.13.06</t>
  </si>
  <si>
    <t>Автоматизация и управление технологическими процессами и производствами</t>
  </si>
  <si>
    <t>Автоматика и управление</t>
  </si>
  <si>
    <t>Русская литература</t>
  </si>
  <si>
    <t>Высшая школа электроники и компьютерных наук</t>
  </si>
  <si>
    <t>10.01.01</t>
  </si>
  <si>
    <t>Психологические науки</t>
  </si>
  <si>
    <t>Общая психология, история психологии, психология личности</t>
  </si>
  <si>
    <t>19.00.01</t>
  </si>
  <si>
    <t>19.00.02</t>
  </si>
  <si>
    <t>Психофизиология</t>
  </si>
  <si>
    <t>19.00.04</t>
  </si>
  <si>
    <t>Медицинская психология</t>
  </si>
  <si>
    <t>19.00.05</t>
  </si>
  <si>
    <t>Социальная психология</t>
  </si>
  <si>
    <t>Машиностроение</t>
  </si>
  <si>
    <t>05.04.13</t>
  </si>
  <si>
    <t>Гидравлические машины и гидропневмоагрегаты</t>
  </si>
  <si>
    <t>Гидравлика и гидропневмосистемы</t>
  </si>
  <si>
    <t>Промышленная экология и биотехнология</t>
  </si>
  <si>
    <t>05.18.15</t>
  </si>
  <si>
    <t>Технология и товароведение пищевых продуктов и функционального и специализированного назначения и общественного питания</t>
  </si>
  <si>
    <t>Институт спорта, туризма и сервиса</t>
  </si>
  <si>
    <t>Технология и организация общественного питания</t>
  </si>
  <si>
    <t>Техника и технологии строительства</t>
  </si>
  <si>
    <t>05.23.05</t>
  </si>
  <si>
    <t>Строительные материалы и изделия</t>
  </si>
  <si>
    <t>Архитектурно-строительный институт</t>
  </si>
  <si>
    <t>Химические науки</t>
  </si>
  <si>
    <t>Биологические науки</t>
  </si>
  <si>
    <t>03.03.01</t>
  </si>
  <si>
    <t>Физиология</t>
  </si>
  <si>
    <t>Теория и методика физической культуры и спорта</t>
  </si>
  <si>
    <t>Физическая культура и спорт</t>
  </si>
  <si>
    <t>13.00.04</t>
  </si>
  <si>
    <t>Теория и методика физического воспитания, спортивной тренировки, оздоровительной и адаптивной физической культуры</t>
  </si>
  <si>
    <t>Экономика</t>
  </si>
  <si>
    <t>08.00.05</t>
  </si>
  <si>
    <t>Высшая школа экономики и управления</t>
  </si>
  <si>
    <t>Экономическая теория, региональная экономика, государственное и муниципальное управление</t>
  </si>
  <si>
    <t>Электро- и теплотехника</t>
  </si>
  <si>
    <t>05.14.04</t>
  </si>
  <si>
    <t>Промышленная телоэнергетика</t>
  </si>
  <si>
    <t>Экология и химическая технология</t>
  </si>
  <si>
    <t>Высшая медико-биологическая школа</t>
  </si>
  <si>
    <t>Пищевые и биотехнологии</t>
  </si>
  <si>
    <t>Юриспруденция</t>
  </si>
  <si>
    <t>12.00.01</t>
  </si>
  <si>
    <t>Теория и история права и государства; история учений о праве и государстве</t>
  </si>
  <si>
    <t>Юридический институт</t>
  </si>
  <si>
    <t>Теория государства и права, конституционное и административное право</t>
  </si>
  <si>
    <t>12.00.02</t>
  </si>
  <si>
    <t>Конституционное право; конституционный судебный процесс; муниципальное право</t>
  </si>
  <si>
    <t>12.00.13</t>
  </si>
  <si>
    <t>Информационное право</t>
  </si>
  <si>
    <t>12.00.14</t>
  </si>
  <si>
    <t>Административное право; административный процесс</t>
  </si>
  <si>
    <t>05.09.03</t>
  </si>
  <si>
    <t>Электротехнические комплексы и системы</t>
  </si>
  <si>
    <t>Техносферная безопасность</t>
  </si>
  <si>
    <t>05.26.01</t>
  </si>
  <si>
    <t>Охрана труда</t>
  </si>
  <si>
    <t>Образование и педагогических наук</t>
  </si>
  <si>
    <t>13.00.08</t>
  </si>
  <si>
    <t>Теория и методика профессионального образования</t>
  </si>
  <si>
    <t>05.09.01</t>
  </si>
  <si>
    <t>Электромеханика и электрические аппараты</t>
  </si>
  <si>
    <t>Архитектура</t>
  </si>
  <si>
    <t>05.23.21</t>
  </si>
  <si>
    <t>Архитектура зданий и сооружений</t>
  </si>
  <si>
    <t>12.00.03</t>
  </si>
  <si>
    <t>Гражданское право; предпринимательское право; семейное право; международное частное право</t>
  </si>
  <si>
    <t>Предпринимательское, конкурентное и экологическое право</t>
  </si>
  <si>
    <t>12.00.09</t>
  </si>
  <si>
    <t>Уголовный процесс</t>
  </si>
  <si>
    <t>Исторические науки и археология</t>
  </si>
  <si>
    <t>07.00.02</t>
  </si>
  <si>
    <t>Отечественная история</t>
  </si>
  <si>
    <t>Институт социально-гуманитарных наук/Исторический факультет</t>
  </si>
  <si>
    <t>Отечественная и зарубежная история</t>
  </si>
  <si>
    <t>Экономика и управление народным хозяйством (по отраслям и сферам деятельности)</t>
  </si>
  <si>
    <t>Экономическая безопасность</t>
  </si>
  <si>
    <t>Менеджмент</t>
  </si>
  <si>
    <t>Экономика и управление народным хозяйством (управление инновациями)</t>
  </si>
  <si>
    <t>Финансы, денежное общание и кредит</t>
  </si>
  <si>
    <t>08.00.10</t>
  </si>
  <si>
    <t>Бухгалтерский учет, анализ и аудит</t>
  </si>
  <si>
    <t>08.00.12</t>
  </si>
  <si>
    <t>Бухгалтерский учет, статистика</t>
  </si>
  <si>
    <t>05.16.01</t>
  </si>
  <si>
    <t>Материаловедение и физико-химия материалов</t>
  </si>
  <si>
    <t>05.16.02</t>
  </si>
  <si>
    <t>Металлургия черных, цветных и редких металлов</t>
  </si>
  <si>
    <t>Пирометаллургические процессы</t>
  </si>
  <si>
    <t>05.16.04</t>
  </si>
  <si>
    <t>Литейное производство</t>
  </si>
  <si>
    <t>05.16.05</t>
  </si>
  <si>
    <t>Обработка металлов давлением</t>
  </si>
  <si>
    <t>Процессы и машины обработки металлов давлением</t>
  </si>
  <si>
    <t>05.02.10</t>
  </si>
  <si>
    <t>Сварка, родственные процессы и технологии</t>
  </si>
  <si>
    <t>02.00.04</t>
  </si>
  <si>
    <t>Физическая химия</t>
  </si>
  <si>
    <t>Физика и астрономия</t>
  </si>
  <si>
    <t>01.04.07</t>
  </si>
  <si>
    <t>Физика конденсированного состояния</t>
  </si>
  <si>
    <t>Авиационная и ракетно-космическая техника</t>
  </si>
  <si>
    <t>05.07.02</t>
  </si>
  <si>
    <t>Проектирование, конструкция и производство летательных аппаратов</t>
  </si>
  <si>
    <t>Математика и механика</t>
  </si>
  <si>
    <t>Информационная безопасность</t>
  </si>
  <si>
    <t>05.13.19</t>
  </si>
  <si>
    <t>Методы и системы защиты информации, информационная безопасность</t>
  </si>
  <si>
    <t>Защита информации</t>
  </si>
  <si>
    <t>05.13.10</t>
  </si>
  <si>
    <t>Управление в социальных и экономических системах</t>
  </si>
  <si>
    <t>Информационно-аналитическое управление в социальных и экономических системах</t>
  </si>
  <si>
    <t>05.13.01</t>
  </si>
  <si>
    <t>Системный анализ, управление и обработка информации (по отраслям)</t>
  </si>
  <si>
    <t>Инфокоммуникационные технологии</t>
  </si>
  <si>
    <t>05.12.14</t>
  </si>
  <si>
    <t>Радиолокация и радионавигация</t>
  </si>
  <si>
    <t>Информационно-измерительная техника</t>
  </si>
  <si>
    <t>05.13.11</t>
  </si>
  <si>
    <t>Математическое и программное обеспечение вычислительных машин, комплексов и компьютерных сетей</t>
  </si>
  <si>
    <t>Системное программирование</t>
  </si>
  <si>
    <t>Системы автоматического упавления</t>
  </si>
  <si>
    <t>Электронные вычислительные машины</t>
  </si>
  <si>
    <t>05.09.12</t>
  </si>
  <si>
    <t>Силовая электроника</t>
  </si>
  <si>
    <t>05.23.17</t>
  </si>
  <si>
    <t>Строительная механика</t>
  </si>
  <si>
    <t>Строительное производство и теория сооружений</t>
  </si>
  <si>
    <t>Архитектурно-строительный институт/Архитектурный факультет</t>
  </si>
  <si>
    <t>23.06.01.</t>
  </si>
  <si>
    <t>Техника и технологии наземного транспорта</t>
  </si>
  <si>
    <t>05.22.10</t>
  </si>
  <si>
    <t>Эксплуатация автомобильного транспорта</t>
  </si>
  <si>
    <t>Автомобильный транспорт</t>
  </si>
  <si>
    <t>Языкознание и литературоведение</t>
  </si>
  <si>
    <t>05.04.02</t>
  </si>
  <si>
    <t>Тепловые двигатели</t>
  </si>
  <si>
    <t>Двигатели внутреннего сгорания и электронные системы автомобилей</t>
  </si>
  <si>
    <t>12.00.08</t>
  </si>
  <si>
    <t>Уголовное право и криминология; уголовно-исполнительное право</t>
  </si>
  <si>
    <t>Уголовное и уголовно-исполнительное право, криминология</t>
  </si>
  <si>
    <t>01.01.06</t>
  </si>
  <si>
    <t>Математическая логика, алгебра и теория чисел</t>
  </si>
  <si>
    <t>05.13.18</t>
  </si>
  <si>
    <t>Математическое моделирование, численные методы и комплексы программ</t>
  </si>
  <si>
    <t>08.08.2019 г., в 10.00, ауд. 208/4</t>
  </si>
  <si>
    <t>Уголовный процесс, криминалистика и судебная экспертиза</t>
  </si>
  <si>
    <t>Электроника, радиотехника и системы связи</t>
  </si>
  <si>
    <t>15.07.2019 г., в 10.00, ауд. 305/ПЛК</t>
  </si>
  <si>
    <t>16.07.2019 г., в 10.00, ауд. 711/3б</t>
  </si>
  <si>
    <t>Вычислительная математика и  высокопроизводительные вычисления</t>
  </si>
  <si>
    <t>22.07.2019 г., в 10.00, ауд. 205/5</t>
  </si>
  <si>
    <t>24.08.2019 г., в 10.00, ауд. 205/5</t>
  </si>
  <si>
    <t>24.09.2019 г., в 10.00, ауд. 205/5</t>
  </si>
  <si>
    <t>09.08.2019 г., в 10.00, ауд. 477а/3</t>
  </si>
  <si>
    <t>Конструирование и производство радиоаппаратуры</t>
  </si>
  <si>
    <t>27.07.2019 г., в 11.00, ауд. 102/ГУК</t>
  </si>
  <si>
    <t>27.07.2019 г., в 10.00, ауд. 314/ГУК</t>
  </si>
  <si>
    <t>27.07.2019 г., в 10.00, ауд. 314/ГУК;                     18.09.2019 г., в 10.00, ауд. 422/ГУК</t>
  </si>
  <si>
    <t>27.07.2019 г., в 10.00, ауд. 115/ГУК</t>
  </si>
  <si>
    <t>27.07.2019 г., в 10.00, ауд. 115/ГУК;                     20.09.2019 г., в 10.00, ауд. 115/ГУК</t>
  </si>
  <si>
    <t>27.07.2019 г., в 10.00, ауд. 124/ГУК</t>
  </si>
  <si>
    <t>27.07.2019 г., в 10.00, ауд. 124/ГУК;                      19.09.2019 г., в 10.00, ауд. 124/ГУК</t>
  </si>
  <si>
    <t>27.07.2019 г., в 10.00, ауд. 314/ГУК;                      23.09.2019 г., в 10.00, ауд. 320/ГУК</t>
  </si>
  <si>
    <t>Оборудование и технология сварочного производства</t>
  </si>
  <si>
    <t>Финансовые технологии</t>
  </si>
  <si>
    <t>16.07.2019 г., в 10.00, ауд. 310/ГУК;                    24.07.2019 г., в 10.00, ауд. 310/ГУК</t>
  </si>
  <si>
    <t>16.07.2019 г., в 10.00, ауд. 310/ГУК;                    24.07.2019 г., в 10.00, ауд. 310/ГУК;                    04.09.2019 г., в 10.00, ауд. 310/ГУК</t>
  </si>
  <si>
    <t>15.07.2019 г., в 11.00, ауд. 570/2;                         09.08.2019 г., в 11.00, ауд. 570/2</t>
  </si>
  <si>
    <t>15.07.2019 г., в 11.00, ауд. 570/2;                         09.08.2019 г., в 11.00, ауд. 570/2;                               23.09.2019 г., в 11.00, ауд. 570/2</t>
  </si>
  <si>
    <t>Прикладная математика и программирование</t>
  </si>
  <si>
    <t>Институт естественных и точных наук/Физический факультет</t>
  </si>
  <si>
    <t>31.07.2019 г., в 10.00, ауд. 505/1б</t>
  </si>
  <si>
    <t>01.04.05</t>
  </si>
  <si>
    <t>Оптика</t>
  </si>
  <si>
    <t>27.07.2019 г., в 15.00, ауд. 442/ГУК</t>
  </si>
  <si>
    <t>02.08.2019 г., в 15.00, ауд. 442/ГУК</t>
  </si>
  <si>
    <t>01.02.05</t>
  </si>
  <si>
    <t>Механика жидкости, газа и плазмы</t>
  </si>
  <si>
    <t>Вычислительная механика</t>
  </si>
  <si>
    <t>13.07.2019 г., в 10.00, ауд. 707/ГУК</t>
  </si>
  <si>
    <t>19.07.2019 г., в 10.00, ауд. 911/3БВ</t>
  </si>
  <si>
    <t>07.08.2019 г., в 10.00, ауд. 205/ПЛК</t>
  </si>
  <si>
    <t>07.08.2019 г., в 10.00, ауд. 205/ПЛК;                      10.09.2019 г., в 10.00, ауд. 205/ПЛК</t>
  </si>
  <si>
    <t>05.08.2019 г., в 10.00. ауд. 534/3б</t>
  </si>
  <si>
    <t>19.08.2019 г., в 10.00. ауд. 534/3б</t>
  </si>
  <si>
    <t>29.07.2019 г., в 10.00, ауд. 804/3б</t>
  </si>
  <si>
    <t>17.07.2019 г., в 11.00, ауд. 580/2</t>
  </si>
  <si>
    <t>24.09.2019 г., в 11.00, ауд. 580/2</t>
  </si>
  <si>
    <t>01.08.2019 г., в 10.00, ауд. 126/3б</t>
  </si>
  <si>
    <t>24.08.2019 г., в 10.00, ауд. 126/3б</t>
  </si>
  <si>
    <t>15.07.2019 г., в 10.00, ауд. 308/УСК</t>
  </si>
  <si>
    <t>16.07.2019 г., в 10.00, ауд. 308/УСК</t>
  </si>
  <si>
    <t>Русский язык и литература</t>
  </si>
  <si>
    <t>05.08.2019 г., в 12.00, ауд. 432/ГУК</t>
  </si>
  <si>
    <t>Политехнический институт/Автотранспортный факультет</t>
  </si>
  <si>
    <t>05.08.2019 г., в 10.00, ауд. 101/лк АС</t>
  </si>
  <si>
    <t>Институт естественных и точных наук/ Химический факультет</t>
  </si>
  <si>
    <t>Теоретическая и прикладная химия; Экология и химическая технология</t>
  </si>
  <si>
    <t>05.23.08</t>
  </si>
  <si>
    <t>Технология и организация строительства</t>
  </si>
  <si>
    <t>31.07.2019 г., в 10.00, ауд. 507/ГУК</t>
  </si>
  <si>
    <t>27.07.2019 г., в 12.00, ауд. 359/ГУК</t>
  </si>
  <si>
    <t>15.07.2019 г., в 12.00, ауд. 315/2</t>
  </si>
  <si>
    <t>29.07.2019 г., в 14.00, ауд. 519/3</t>
  </si>
  <si>
    <t>15.07.2019 г., 09.08.2019 г., в 11.00, ауд. 249/2, 262/2</t>
  </si>
  <si>
    <t>16.07.2019 г., 21.08.2019 г., в 11.00, ауд. 249/2, 262/2</t>
  </si>
  <si>
    <t>22.08.2019 г., 10.09.2019 г., 19.09.2019 г., в 11.00, ауд. 249/2, 262/2</t>
  </si>
  <si>
    <t>01.08.2019 г., в 10.00, ауд. 146/ГУК</t>
  </si>
  <si>
    <t>30.07.2019 г., в  10.00, ауд. 303/1А</t>
  </si>
  <si>
    <t>05.06.01.</t>
  </si>
  <si>
    <t>Науки о Земле</t>
  </si>
  <si>
    <t>25.00.26</t>
  </si>
  <si>
    <t>Землеустройство, кадастр и мониторинг земель</t>
  </si>
  <si>
    <t>Градостроительство, инженерные сети и системы</t>
  </si>
  <si>
    <t>09.08.2019 г., в 10.00, ауд. 429/л.к.</t>
  </si>
  <si>
    <t>05.02.02</t>
  </si>
  <si>
    <t>Машиноведение, системы приводов и детали машин</t>
  </si>
  <si>
    <t>Политехнический институт</t>
  </si>
  <si>
    <t>05.02.07</t>
  </si>
  <si>
    <t>Технология и оборудование механической и физико-технической обработки</t>
  </si>
  <si>
    <t>05.02.08</t>
  </si>
  <si>
    <t>Технология машиностроения</t>
  </si>
  <si>
    <t>05.05.03</t>
  </si>
  <si>
    <t>Колесные и гусеничные машины</t>
  </si>
  <si>
    <t>18.09.2019 г., в 10.00, ауд. 507/ГУК</t>
  </si>
  <si>
    <t>Политехнический институт/Машиностроительный факультет</t>
  </si>
  <si>
    <t>Безопасность жизнедеятельности</t>
  </si>
  <si>
    <t>Технологии материалов</t>
  </si>
  <si>
    <t>Металловедение и термическая обработка металлов и сплавов</t>
  </si>
  <si>
    <t>Институт естественных и точных наук/Химический факультет</t>
  </si>
  <si>
    <t>13.00.01</t>
  </si>
  <si>
    <t>Общая педагогика, история педагогики и образования</t>
  </si>
  <si>
    <t>Теоретические основы электротехники</t>
  </si>
  <si>
    <t>Мехатроника и автоматизация</t>
  </si>
  <si>
    <t>Промышленная теплоэнергетика</t>
  </si>
  <si>
    <t>Автомобильный транспорт; Информационно-измерительная техника</t>
  </si>
  <si>
    <t>Технология автоматизированного машиностроения</t>
  </si>
  <si>
    <t>Двигатели внутреннего сгорания и электронные системы автомобилей; Колесные и гусеничные машины</t>
  </si>
  <si>
    <t>Клиническая психология</t>
  </si>
  <si>
    <t>Физика наноразмерных систем; Оптоинформатика</t>
  </si>
  <si>
    <t>01.01.02</t>
  </si>
  <si>
    <t>Дифференциальные уравнения, динамические системы и оптимальное управление</t>
  </si>
  <si>
    <t>Математическое и компьютерное моделирование</t>
  </si>
  <si>
    <t>Теория и методика физической культуры и спорта; Спортивное совершенствование</t>
  </si>
  <si>
    <t>05.17.11</t>
  </si>
  <si>
    <t>Технология силикатных и тугоплавких неметаллических материаллов</t>
  </si>
  <si>
    <t>01.02.06</t>
  </si>
  <si>
    <t>Динамика, прочность машин, приборов и аппаратуры</t>
  </si>
  <si>
    <t>Техническая механика</t>
  </si>
  <si>
    <t>10.02.19</t>
  </si>
  <si>
    <t>Теория языка</t>
  </si>
  <si>
    <t>10.02.20</t>
  </si>
  <si>
    <t>Институт лингвистики и международных коммуникаций</t>
  </si>
  <si>
    <t>Сравнительно-историческое, типологическое и сопоставительное языкознание</t>
  </si>
  <si>
    <t>50.06.01.</t>
  </si>
  <si>
    <t>15.07.2019 г., в 9.45, ауд. 1012/3Б</t>
  </si>
  <si>
    <t>17.07.2019 г., в 11.00, ауд. 646/3б</t>
  </si>
  <si>
    <t>27.07.2019 г., в 11.00, ауд. 102/ГУК; 23.09.2019 г., в 10.00, ауд. 101/ГУК</t>
  </si>
  <si>
    <t>Искусствоведение</t>
  </si>
  <si>
    <t>17.00.04</t>
  </si>
  <si>
    <t>Изобразительное и декоративно-прикладное искусство и архитектура</t>
  </si>
  <si>
    <t>Теология, культура и искусство</t>
  </si>
  <si>
    <t>13.07.2019 г., в 11.00, ауд. 242/ГУК</t>
  </si>
  <si>
    <t>Институт естественных и точных наук/Факультет математики, механики и компьютерных технологий</t>
  </si>
  <si>
    <t>Автомобильный транспорт;   Летательные аппараты;      Теоретические основы электротехники; Автоматизированный электропривод; Электрические станции, сети и системы электроснабжения; Мехатроника и автоматизация</t>
  </si>
  <si>
    <t>Политехнический институт/Факультет материаловедения и металлургических технологий</t>
  </si>
  <si>
    <t>Политехнический институт/ Аэрокосмический факультет</t>
  </si>
  <si>
    <t>Летательные аппараты;            Двигатели летательных аппаратов;      Техническая механика</t>
  </si>
  <si>
    <t>Психология развития и возрастное консультирование;                        Общая психология, психодиагностика и психологическое консультирование; Клиническая психология</t>
  </si>
  <si>
    <t>Институт социально-гуманитарных наук/Факультет психологии;        Высшая медико-биологическая школа</t>
  </si>
  <si>
    <t>Институт социально-гуманитарных наук/Факультет психологии;       Высшая медико-биологическая школа</t>
  </si>
  <si>
    <t>Институт социально-гуманитарных наук/Факультет журналистики</t>
  </si>
  <si>
    <t>10.02.21</t>
  </si>
  <si>
    <t>Прикладная и математическая лингвистика</t>
  </si>
  <si>
    <t>09.08.2019 г., в 10.00, ауд. 468/ГУК</t>
  </si>
  <si>
    <t>09.08.2019 г., 23.08.2019 г., в 10.00, ауд. 468/ГУК</t>
  </si>
  <si>
    <t>20.09.2019 г., в 10.00, ауд. 468/ГУК</t>
  </si>
  <si>
    <t>05.13.17</t>
  </si>
  <si>
    <t>Теоретические основы информатики</t>
  </si>
  <si>
    <t>26.07.2019 г., в 10.00, ауд. 259/2</t>
  </si>
  <si>
    <t>05.08.2019 г., в 10.00, ауд. 259/2</t>
  </si>
  <si>
    <t>Прикладная экономика</t>
  </si>
  <si>
    <t>Экономика и управление народным хозяйством (экономика труда; региональная экономика)</t>
  </si>
  <si>
    <t>Экономика и управление народным хозяйством (региональная экономика)</t>
  </si>
  <si>
    <t>16.07.2019 г., в 10.00, ауд. 508/ГУК</t>
  </si>
  <si>
    <t>06.09.2019 г., в 10.00. ауд. 508/ГУК</t>
  </si>
  <si>
    <t>Экономика и управление народным хозяйством (по отраслям и сферам деятельности в т.ч.: экономика, организация и управление предприятиями, отраслями, комплексами)</t>
  </si>
  <si>
    <t>Экономика и управление народным хозяйством (маркетинг; логистика)</t>
  </si>
  <si>
    <t>Лингвистика и перевод;            Русский язык как иностранный</t>
  </si>
  <si>
    <t>29.07.2019 г., в 9.00, ауд. 708а/ГУК</t>
  </si>
  <si>
    <t xml:space="preserve">                                                                                                                         УТВЕРЖДАЮ:       </t>
  </si>
  <si>
    <t xml:space="preserve">ПРОРЕКТОР ПО НАУЧНОЙ РАБОТЕ                              А.А. Дьяконов </t>
  </si>
  <si>
    <t>18.07.2019 г., в 8.00, ауд. 513/ГУК (клаузура);        19.07.2019 г., в 8.00, ауд. 513/ГУК (реферат)</t>
  </si>
  <si>
    <t>18.07.2019 г., в 8.00, ауд. 513/ГУК (клаузура);         19.07.2019 г., в 8.00, ауд. 513/ГУК (реферат)</t>
  </si>
  <si>
    <t>Заведующий отделом аспирантуры</t>
  </si>
  <si>
    <t>И.В. Шмидт</t>
  </si>
  <si>
    <t>Исп.: Габдрафикова Д.С., 267-94-64</t>
  </si>
  <si>
    <t>31.07.2019 г., в 10.00, ауд. 303/1А</t>
  </si>
  <si>
    <t>09.08.2019 г., в 10.00, ауд. 490/3</t>
  </si>
  <si>
    <t>02.00.03</t>
  </si>
  <si>
    <t>Органическая химия</t>
  </si>
  <si>
    <t>05.23.22</t>
  </si>
  <si>
    <t>Градостроительство, планировка  сельских населенных пунктов</t>
  </si>
  <si>
    <t>30.07.2019 г., в 11.00, ауд. 225/2</t>
  </si>
  <si>
    <t>05.23.04</t>
  </si>
  <si>
    <t>Водоснабжение, канализация, строительные системы охраны водных ресурсов</t>
  </si>
  <si>
    <t>19.07.2019 г., в 11.00, ауд. 612/ГУК</t>
  </si>
  <si>
    <t>13.07.2019 г., в 11.00, ауд. 602а/ГУК</t>
  </si>
  <si>
    <t>26.07.2019 г., в 10.00, ауд. 251/2;         29.07.2019 г., в 10.00, ауд. 251/2</t>
  </si>
  <si>
    <t>Информационные технологии в экономике</t>
  </si>
  <si>
    <t>30.07.2019 г., в 10.00, ауд. 229/3б</t>
  </si>
  <si>
    <t>05.23.01</t>
  </si>
  <si>
    <t>Строительные конструкции, здания и сооружения</t>
  </si>
  <si>
    <t>Строительные конструкции и сооружения</t>
  </si>
  <si>
    <t>21.08.2019 г., в 11.00, ауд. 620/ГУК</t>
  </si>
  <si>
    <t>24.09.2019 г., в 11.00, ауд. 620/ГУК</t>
  </si>
  <si>
    <t>Политехнический институт/Факультет материаловедения и металлургических технологий;                              Институт естественных и точных наук/Химический факультет</t>
  </si>
  <si>
    <t>Материаловедение и физико-химия материалов:                              Экология и химическая технология</t>
  </si>
  <si>
    <t>17.07.2019 г., в 11.00, ауд. 620/ГУК; 06.08.2019 г., в 12.00, ауд. 616/ГУК</t>
  </si>
  <si>
    <t>08.08.2019 г., в 10.00, ауд. 208/4;          13.09.2019 г., в 16.00, ауд. 208/4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</si>
</sst>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wrapText="1"/>
    </xf>
    <xf numFmtId="0" fontId="3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3"/>
  <sheetViews>
    <sheetView tabSelected="1" topLeftCell="A72" zoomScale="85" zoomScaleNormal="85" workbookViewId="0">
      <selection activeCell="J75" sqref="J75"/>
    </sheetView>
  </sheetViews>
  <sheetFormatPr defaultRowHeight="15" x14ac:dyDescent="0.25"/>
  <cols>
    <col min="1" max="1" width="4.140625" style="3" customWidth="1"/>
    <col min="2" max="2" width="14" style="3" customWidth="1"/>
    <col min="3" max="3" width="30.7109375" style="3" customWidth="1"/>
    <col min="4" max="4" width="17.5703125" style="3" customWidth="1"/>
    <col min="5" max="5" width="49.42578125" style="3" customWidth="1"/>
    <col min="6" max="6" width="40.7109375" style="3" customWidth="1"/>
    <col min="7" max="7" width="40.28515625" style="3" customWidth="1"/>
    <col min="8" max="10" width="25.7109375" style="3" customWidth="1"/>
    <col min="11" max="11" width="49.7109375" style="3" customWidth="1"/>
    <col min="12" max="12" width="23.42578125" style="3" customWidth="1"/>
    <col min="13" max="13" width="9" style="3" customWidth="1"/>
    <col min="14" max="14" width="7.28515625" style="3" customWidth="1"/>
    <col min="15" max="15" width="7.85546875" style="3" customWidth="1"/>
    <col min="16" max="16" width="7.42578125" style="3" customWidth="1"/>
    <col min="17" max="17" width="8.140625" style="3" customWidth="1"/>
    <col min="18" max="18" width="6.7109375" style="3" customWidth="1"/>
    <col min="19" max="19" width="9.140625" style="3" customWidth="1"/>
    <col min="20" max="20" width="11" style="3" customWidth="1"/>
    <col min="21" max="21" width="10.5703125" style="3" hidden="1" customWidth="1"/>
    <col min="22" max="22" width="4" style="3" hidden="1" customWidth="1"/>
    <col min="23" max="23" width="13.5703125" style="3" hidden="1" customWidth="1"/>
    <col min="24" max="24" width="13.140625" style="3" customWidth="1"/>
    <col min="25" max="26" width="9.140625" style="3" hidden="1" customWidth="1"/>
    <col min="27" max="32" width="0" style="3" hidden="1" customWidth="1"/>
    <col min="33" max="16384" width="9.140625" style="3"/>
  </cols>
  <sheetData>
    <row r="1" spans="1:32" ht="30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32" ht="30" customHeight="1" x14ac:dyDescent="0.25">
      <c r="A2" s="32" t="s">
        <v>330</v>
      </c>
      <c r="B2" s="32"/>
      <c r="C2" s="32"/>
      <c r="D2" s="32"/>
      <c r="E2" s="32"/>
      <c r="F2" s="32"/>
      <c r="G2" s="32"/>
      <c r="H2" s="32"/>
      <c r="I2" s="32"/>
      <c r="J2" s="32"/>
      <c r="K2" s="16"/>
      <c r="L2" s="16"/>
    </row>
    <row r="3" spans="1:32" ht="30" customHeight="1" x14ac:dyDescent="0.25">
      <c r="A3" s="34" t="s">
        <v>331</v>
      </c>
      <c r="B3" s="34"/>
      <c r="C3" s="34"/>
      <c r="D3" s="34"/>
      <c r="E3" s="34"/>
      <c r="F3" s="34"/>
      <c r="G3" s="34"/>
      <c r="H3" s="34"/>
      <c r="I3" s="34"/>
      <c r="J3" s="34"/>
      <c r="K3" s="16"/>
      <c r="L3" s="16"/>
    </row>
    <row r="4" spans="1:32" ht="75" customHeight="1" x14ac:dyDescent="0.25">
      <c r="A4" s="33" t="s">
        <v>25</v>
      </c>
      <c r="B4" s="33"/>
      <c r="C4" s="33"/>
      <c r="D4" s="33"/>
      <c r="E4" s="33"/>
      <c r="F4" s="33"/>
      <c r="G4" s="33"/>
      <c r="H4" s="33"/>
      <c r="I4" s="33"/>
      <c r="J4" s="33"/>
      <c r="K4" s="16"/>
      <c r="L4" s="16"/>
    </row>
    <row r="5" spans="1:32" ht="109.5" customHeight="1" x14ac:dyDescent="0.25">
      <c r="A5" s="4" t="s">
        <v>16</v>
      </c>
      <c r="B5" s="4" t="s">
        <v>23</v>
      </c>
      <c r="C5" s="4" t="s">
        <v>24</v>
      </c>
      <c r="D5" s="4" t="s">
        <v>31</v>
      </c>
      <c r="E5" s="4" t="s">
        <v>32</v>
      </c>
      <c r="F5" s="4" t="s">
        <v>29</v>
      </c>
      <c r="G5" s="4" t="s">
        <v>30</v>
      </c>
      <c r="H5" s="4" t="s">
        <v>20</v>
      </c>
      <c r="I5" s="4" t="s">
        <v>21</v>
      </c>
      <c r="J5" s="4" t="s">
        <v>22</v>
      </c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5">
        <v>7</v>
      </c>
      <c r="Z5" s="5">
        <v>8</v>
      </c>
      <c r="AA5" s="5">
        <v>9</v>
      </c>
      <c r="AB5" s="5">
        <v>10</v>
      </c>
      <c r="AC5" s="5">
        <v>11</v>
      </c>
      <c r="AD5" s="5">
        <v>12</v>
      </c>
      <c r="AE5" s="5">
        <v>13</v>
      </c>
      <c r="AF5" s="5">
        <v>14</v>
      </c>
    </row>
    <row r="6" spans="1:32" ht="109.5" customHeight="1" x14ac:dyDescent="0.25">
      <c r="A6" s="4">
        <v>1</v>
      </c>
      <c r="B6" s="7" t="s">
        <v>3</v>
      </c>
      <c r="C6" s="7" t="s">
        <v>143</v>
      </c>
      <c r="D6" s="8" t="s">
        <v>216</v>
      </c>
      <c r="E6" s="8" t="s">
        <v>217</v>
      </c>
      <c r="F6" s="8" t="s">
        <v>303</v>
      </c>
      <c r="G6" s="8" t="s">
        <v>218</v>
      </c>
      <c r="H6" s="8" t="s">
        <v>219</v>
      </c>
      <c r="I6" s="8" t="s">
        <v>219</v>
      </c>
      <c r="J6" s="8" t="s">
        <v>219</v>
      </c>
      <c r="K6" s="2"/>
      <c r="L6" s="2"/>
      <c r="M6" s="5"/>
      <c r="N6" s="5"/>
      <c r="O6" s="5"/>
      <c r="P6" s="5"/>
      <c r="Q6" s="5"/>
      <c r="R6" s="5"/>
      <c r="S6" s="5"/>
      <c r="T6" s="5"/>
      <c r="U6" s="5"/>
      <c r="V6" s="5"/>
      <c r="W6" s="6"/>
      <c r="X6" s="5"/>
      <c r="Y6" s="5"/>
      <c r="Z6" s="5"/>
      <c r="AA6" s="5"/>
      <c r="AB6" s="5"/>
      <c r="AC6" s="5"/>
      <c r="AD6" s="5"/>
      <c r="AE6" s="5"/>
      <c r="AF6" s="5"/>
    </row>
    <row r="7" spans="1:32" ht="99.95" customHeight="1" x14ac:dyDescent="0.25">
      <c r="A7" s="4">
        <v>2</v>
      </c>
      <c r="B7" s="7" t="s">
        <v>3</v>
      </c>
      <c r="C7" s="7" t="s">
        <v>143</v>
      </c>
      <c r="D7" s="8" t="s">
        <v>180</v>
      </c>
      <c r="E7" s="8" t="s">
        <v>181</v>
      </c>
      <c r="F7" s="8" t="s">
        <v>303</v>
      </c>
      <c r="G7" s="8" t="s">
        <v>209</v>
      </c>
      <c r="H7" s="8" t="s">
        <v>329</v>
      </c>
      <c r="I7" s="8" t="s">
        <v>329</v>
      </c>
      <c r="J7" s="8" t="s">
        <v>329</v>
      </c>
      <c r="K7" s="2"/>
      <c r="L7" s="2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5"/>
      <c r="AE7" s="5"/>
      <c r="AF7" s="5"/>
    </row>
    <row r="8" spans="1:32" ht="99.95" customHeight="1" x14ac:dyDescent="0.25">
      <c r="A8" s="4">
        <v>3</v>
      </c>
      <c r="B8" s="7" t="s">
        <v>3</v>
      </c>
      <c r="C8" s="7" t="s">
        <v>143</v>
      </c>
      <c r="D8" s="8" t="s">
        <v>280</v>
      </c>
      <c r="E8" s="8" t="s">
        <v>281</v>
      </c>
      <c r="F8" s="8" t="s">
        <v>303</v>
      </c>
      <c r="G8" s="8" t="s">
        <v>282</v>
      </c>
      <c r="H8" s="8" t="s">
        <v>329</v>
      </c>
      <c r="I8" s="8" t="s">
        <v>329</v>
      </c>
      <c r="J8" s="8" t="s">
        <v>329</v>
      </c>
      <c r="K8" s="2"/>
      <c r="L8" s="2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  <c r="AF8" s="5"/>
    </row>
    <row r="9" spans="1:32" ht="99.95" customHeight="1" x14ac:dyDescent="0.25">
      <c r="A9" s="4">
        <v>4</v>
      </c>
      <c r="B9" s="7" t="s">
        <v>26</v>
      </c>
      <c r="C9" s="7" t="s">
        <v>137</v>
      </c>
      <c r="D9" s="8" t="s">
        <v>212</v>
      </c>
      <c r="E9" s="8" t="s">
        <v>213</v>
      </c>
      <c r="F9" s="8" t="s">
        <v>210</v>
      </c>
      <c r="G9" s="8" t="s">
        <v>279</v>
      </c>
      <c r="H9" s="8" t="s">
        <v>211</v>
      </c>
      <c r="I9" s="8" t="s">
        <v>211</v>
      </c>
      <c r="J9" s="8" t="s">
        <v>211</v>
      </c>
      <c r="K9" s="2"/>
      <c r="L9" s="2"/>
      <c r="M9" s="5"/>
      <c r="N9" s="5"/>
      <c r="O9" s="5"/>
      <c r="P9" s="5"/>
      <c r="Q9" s="5"/>
      <c r="R9" s="5"/>
      <c r="S9" s="5"/>
      <c r="T9" s="5"/>
      <c r="U9" s="5"/>
      <c r="V9" s="5"/>
      <c r="W9" s="6"/>
      <c r="X9" s="5"/>
      <c r="Y9" s="5"/>
      <c r="Z9" s="5"/>
      <c r="AA9" s="5"/>
      <c r="AB9" s="5"/>
      <c r="AC9" s="5"/>
      <c r="AD9" s="5"/>
      <c r="AE9" s="5"/>
      <c r="AF9" s="5"/>
    </row>
    <row r="10" spans="1:32" ht="99.95" customHeight="1" x14ac:dyDescent="0.25">
      <c r="A10" s="4">
        <v>5</v>
      </c>
      <c r="B10" s="7" t="s">
        <v>26</v>
      </c>
      <c r="C10" s="7" t="s">
        <v>137</v>
      </c>
      <c r="D10" s="8" t="s">
        <v>138</v>
      </c>
      <c r="E10" s="8" t="s">
        <v>139</v>
      </c>
      <c r="F10" s="8" t="s">
        <v>210</v>
      </c>
      <c r="G10" s="8" t="s">
        <v>279</v>
      </c>
      <c r="H10" s="8" t="s">
        <v>211</v>
      </c>
      <c r="I10" s="8" t="s">
        <v>211</v>
      </c>
      <c r="J10" s="8" t="s">
        <v>211</v>
      </c>
      <c r="K10" s="2"/>
      <c r="L10" s="2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5"/>
      <c r="Y10" s="5"/>
      <c r="Z10" s="5"/>
      <c r="AA10" s="5"/>
      <c r="AB10" s="5"/>
      <c r="AC10" s="5"/>
      <c r="AD10" s="5"/>
      <c r="AE10" s="5"/>
      <c r="AF10" s="5"/>
    </row>
    <row r="11" spans="1:32" s="11" customFormat="1" ht="99.95" customHeight="1" x14ac:dyDescent="0.25">
      <c r="A11" s="4">
        <v>6</v>
      </c>
      <c r="B11" s="7" t="s">
        <v>15</v>
      </c>
      <c r="C11" s="7" t="s">
        <v>62</v>
      </c>
      <c r="D11" s="8" t="s">
        <v>339</v>
      </c>
      <c r="E11" s="8" t="s">
        <v>340</v>
      </c>
      <c r="F11" s="8" t="s">
        <v>236</v>
      </c>
      <c r="G11" s="8" t="s">
        <v>237</v>
      </c>
      <c r="H11" s="8" t="s">
        <v>248</v>
      </c>
      <c r="I11" s="8" t="s">
        <v>248</v>
      </c>
      <c r="J11" s="8" t="s">
        <v>248</v>
      </c>
      <c r="K11" s="2"/>
      <c r="L11" s="2"/>
      <c r="M11" s="9"/>
      <c r="N11" s="9"/>
      <c r="O11" s="9"/>
      <c r="P11" s="9"/>
      <c r="Q11" s="9"/>
      <c r="R11" s="9"/>
      <c r="S11" s="9"/>
      <c r="T11" s="9"/>
      <c r="U11" s="9"/>
      <c r="V11" s="9"/>
      <c r="W11" s="10"/>
      <c r="X11" s="9"/>
      <c r="Y11" s="9"/>
      <c r="Z11" s="9"/>
      <c r="AA11" s="9"/>
      <c r="AB11" s="9"/>
      <c r="AC11" s="9"/>
      <c r="AD11" s="9"/>
      <c r="AE11" s="9"/>
      <c r="AF11" s="9"/>
    </row>
    <row r="12" spans="1:32" s="11" customFormat="1" ht="99.95" customHeight="1" x14ac:dyDescent="0.25">
      <c r="A12" s="4">
        <v>7</v>
      </c>
      <c r="B12" s="7" t="s">
        <v>15</v>
      </c>
      <c r="C12" s="7" t="s">
        <v>62</v>
      </c>
      <c r="D12" s="8" t="s">
        <v>135</v>
      </c>
      <c r="E12" s="8" t="s">
        <v>136</v>
      </c>
      <c r="F12" s="8" t="s">
        <v>236</v>
      </c>
      <c r="G12" s="8" t="s">
        <v>237</v>
      </c>
      <c r="H12" s="8" t="s">
        <v>248</v>
      </c>
      <c r="I12" s="8" t="s">
        <v>248</v>
      </c>
      <c r="J12" s="8" t="s">
        <v>248</v>
      </c>
      <c r="K12" s="2"/>
      <c r="L12" s="2"/>
      <c r="M12" s="9"/>
      <c r="N12" s="9"/>
      <c r="O12" s="9"/>
      <c r="P12" s="9"/>
      <c r="Q12" s="9"/>
      <c r="R12" s="9"/>
      <c r="S12" s="9"/>
      <c r="T12" s="9"/>
      <c r="U12" s="9"/>
      <c r="V12" s="9"/>
      <c r="W12" s="10"/>
      <c r="X12" s="9"/>
      <c r="Y12" s="9"/>
      <c r="Z12" s="9"/>
      <c r="AA12" s="9"/>
      <c r="AB12" s="9"/>
      <c r="AC12" s="9"/>
      <c r="AD12" s="9"/>
      <c r="AE12" s="9"/>
      <c r="AF12" s="9"/>
    </row>
    <row r="13" spans="1:32" s="11" customFormat="1" ht="99.95" customHeight="1" x14ac:dyDescent="0.25">
      <c r="A13" s="4">
        <v>8</v>
      </c>
      <c r="B13" s="7" t="s">
        <v>249</v>
      </c>
      <c r="C13" s="7" t="s">
        <v>250</v>
      </c>
      <c r="D13" s="8" t="s">
        <v>251</v>
      </c>
      <c r="E13" s="8" t="s">
        <v>252</v>
      </c>
      <c r="F13" s="8" t="s">
        <v>61</v>
      </c>
      <c r="G13" s="8" t="s">
        <v>253</v>
      </c>
      <c r="H13" s="8" t="s">
        <v>254</v>
      </c>
      <c r="I13" s="8" t="s">
        <v>254</v>
      </c>
      <c r="J13" s="8" t="s">
        <v>254</v>
      </c>
      <c r="K13" s="2"/>
      <c r="L13" s="2"/>
      <c r="M13" s="9"/>
      <c r="N13" s="9"/>
      <c r="O13" s="9"/>
      <c r="P13" s="9"/>
      <c r="Q13" s="9"/>
      <c r="R13" s="9"/>
      <c r="S13" s="9"/>
      <c r="T13" s="9"/>
      <c r="U13" s="9"/>
      <c r="V13" s="9"/>
      <c r="W13" s="10"/>
      <c r="X13" s="9"/>
      <c r="Y13" s="9"/>
      <c r="Z13" s="9"/>
      <c r="AA13" s="9"/>
      <c r="AB13" s="9"/>
      <c r="AC13" s="9"/>
      <c r="AD13" s="9"/>
      <c r="AE13" s="9"/>
      <c r="AF13" s="9"/>
    </row>
    <row r="14" spans="1:32" ht="99.95" customHeight="1" x14ac:dyDescent="0.25">
      <c r="A14" s="4">
        <v>9</v>
      </c>
      <c r="B14" s="7" t="s">
        <v>4</v>
      </c>
      <c r="C14" s="7" t="s">
        <v>63</v>
      </c>
      <c r="D14" s="8" t="s">
        <v>64</v>
      </c>
      <c r="E14" s="8" t="s">
        <v>65</v>
      </c>
      <c r="F14" s="8" t="s">
        <v>56</v>
      </c>
      <c r="G14" s="8" t="s">
        <v>283</v>
      </c>
      <c r="H14" s="8" t="s">
        <v>230</v>
      </c>
      <c r="I14" s="8" t="s">
        <v>231</v>
      </c>
      <c r="J14" s="8" t="s">
        <v>231</v>
      </c>
      <c r="K14" s="2"/>
      <c r="L14" s="2"/>
      <c r="M14" s="5"/>
      <c r="N14" s="5"/>
      <c r="O14" s="5"/>
      <c r="P14" s="5"/>
      <c r="Q14" s="5"/>
      <c r="R14" s="5"/>
      <c r="S14" s="5"/>
      <c r="T14" s="5"/>
      <c r="U14" s="5"/>
      <c r="V14" s="5"/>
      <c r="W14" s="6"/>
      <c r="X14" s="5"/>
      <c r="Y14" s="5" t="e">
        <f>(T14-#REF!-L14-Q14-R14)</f>
        <v>#REF!</v>
      </c>
      <c r="Z14" s="5">
        <f t="shared" ref="Z14:Z57" si="0">T14-X14</f>
        <v>0</v>
      </c>
      <c r="AA14" s="5">
        <v>1</v>
      </c>
      <c r="AB14" s="5">
        <f t="shared" ref="AB14:AB57" si="1">O14-X14</f>
        <v>0</v>
      </c>
      <c r="AC14" s="5">
        <f t="shared" ref="AC14:AC57" si="2">N14+S14</f>
        <v>0</v>
      </c>
      <c r="AD14" s="5">
        <f t="shared" ref="AD14:AD57" si="3">N14</f>
        <v>0</v>
      </c>
      <c r="AE14" s="5" t="e">
        <f t="shared" ref="AE14:AE57" si="4">Y14</f>
        <v>#REF!</v>
      </c>
      <c r="AF14" s="5">
        <v>0</v>
      </c>
    </row>
    <row r="15" spans="1:32" ht="99.95" customHeight="1" x14ac:dyDescent="0.25">
      <c r="A15" s="4">
        <v>10</v>
      </c>
      <c r="B15" s="7" t="s">
        <v>5</v>
      </c>
      <c r="C15" s="7" t="s">
        <v>101</v>
      </c>
      <c r="D15" s="8" t="s">
        <v>102</v>
      </c>
      <c r="E15" s="8" t="s">
        <v>103</v>
      </c>
      <c r="F15" s="8" t="s">
        <v>167</v>
      </c>
      <c r="G15" s="8" t="s">
        <v>101</v>
      </c>
      <c r="H15" s="8" t="s">
        <v>332</v>
      </c>
      <c r="I15" s="8" t="s">
        <v>332</v>
      </c>
      <c r="J15" s="8" t="s">
        <v>333</v>
      </c>
      <c r="K15" s="2"/>
      <c r="L15" s="2"/>
      <c r="M15" s="5"/>
      <c r="N15" s="5"/>
      <c r="O15" s="5"/>
      <c r="P15" s="5"/>
      <c r="Q15" s="5"/>
      <c r="R15" s="5"/>
      <c r="S15" s="5"/>
      <c r="T15" s="5"/>
      <c r="U15" s="5"/>
      <c r="V15" s="5"/>
      <c r="W15" s="6"/>
      <c r="X15" s="5"/>
      <c r="Y15" s="5" t="e">
        <f>(T15-#REF!-L15-Q15-R15)</f>
        <v>#REF!</v>
      </c>
      <c r="Z15" s="5">
        <f t="shared" si="0"/>
        <v>0</v>
      </c>
      <c r="AA15" s="5">
        <v>1</v>
      </c>
      <c r="AB15" s="5">
        <f t="shared" si="1"/>
        <v>0</v>
      </c>
      <c r="AC15" s="5">
        <f t="shared" si="2"/>
        <v>0</v>
      </c>
      <c r="AD15" s="5">
        <f t="shared" si="3"/>
        <v>0</v>
      </c>
      <c r="AE15" s="5" t="e">
        <f t="shared" si="4"/>
        <v>#REF!</v>
      </c>
      <c r="AF15" s="5">
        <v>0</v>
      </c>
    </row>
    <row r="16" spans="1:32" ht="99.95" customHeight="1" x14ac:dyDescent="0.25">
      <c r="A16" s="4">
        <v>11</v>
      </c>
      <c r="B16" s="7" t="s">
        <v>5</v>
      </c>
      <c r="C16" s="7" t="s">
        <v>101</v>
      </c>
      <c r="D16" s="8" t="s">
        <v>341</v>
      </c>
      <c r="E16" s="8" t="s">
        <v>342</v>
      </c>
      <c r="F16" s="8" t="s">
        <v>61</v>
      </c>
      <c r="G16" s="8" t="s">
        <v>253</v>
      </c>
      <c r="H16" s="8" t="s">
        <v>347</v>
      </c>
      <c r="I16" s="8" t="s">
        <v>347</v>
      </c>
      <c r="J16" s="8" t="s">
        <v>347</v>
      </c>
      <c r="K16" s="2"/>
      <c r="L16" s="2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6"/>
      <c r="X16" s="23"/>
      <c r="Y16" s="23" t="e">
        <f>(T16-#REF!-L16-Q16-R16)</f>
        <v>#REF!</v>
      </c>
      <c r="Z16" s="23">
        <f t="shared" ref="Z16:Z18" si="5">T16-X16</f>
        <v>0</v>
      </c>
      <c r="AA16" s="23">
        <v>1</v>
      </c>
      <c r="AB16" s="23">
        <f t="shared" ref="AB16:AB18" si="6">O16-X16</f>
        <v>0</v>
      </c>
      <c r="AC16" s="23">
        <f t="shared" ref="AC16:AC18" si="7">N16+S16</f>
        <v>0</v>
      </c>
      <c r="AD16" s="23">
        <f t="shared" ref="AD16:AD18" si="8">N16</f>
        <v>0</v>
      </c>
      <c r="AE16" s="23" t="e">
        <f t="shared" ref="AE16:AE18" si="9">Y16</f>
        <v>#REF!</v>
      </c>
      <c r="AF16" s="23">
        <v>0</v>
      </c>
    </row>
    <row r="17" spans="1:32" ht="99.95" customHeight="1" x14ac:dyDescent="0.25">
      <c r="A17" s="4">
        <v>12</v>
      </c>
      <c r="B17" s="7" t="s">
        <v>6</v>
      </c>
      <c r="C17" s="7" t="s">
        <v>58</v>
      </c>
      <c r="D17" s="8" t="s">
        <v>351</v>
      </c>
      <c r="E17" s="8" t="s">
        <v>352</v>
      </c>
      <c r="F17" s="8" t="s">
        <v>61</v>
      </c>
      <c r="G17" s="8" t="s">
        <v>353</v>
      </c>
      <c r="H17" s="8" t="s">
        <v>358</v>
      </c>
      <c r="I17" s="8" t="s">
        <v>354</v>
      </c>
      <c r="J17" s="8" t="s">
        <v>355</v>
      </c>
      <c r="K17" s="2"/>
      <c r="L17" s="2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6"/>
      <c r="X17" s="27"/>
      <c r="Y17" s="27" t="e">
        <f>(T17-#REF!-L17-Q17-R17)</f>
        <v>#REF!</v>
      </c>
      <c r="Z17" s="27">
        <f t="shared" ref="Z17" si="10">T17-X17</f>
        <v>0</v>
      </c>
      <c r="AA17" s="27">
        <v>2</v>
      </c>
      <c r="AB17" s="27">
        <f t="shared" ref="AB17" si="11">O17-X17</f>
        <v>0</v>
      </c>
      <c r="AC17" s="27">
        <f t="shared" ref="AC17" si="12">N17+S17</f>
        <v>0</v>
      </c>
      <c r="AD17" s="27">
        <f t="shared" ref="AD17" si="13">N17</f>
        <v>0</v>
      </c>
      <c r="AE17" s="27" t="e">
        <f t="shared" ref="AE17" si="14">Y17</f>
        <v>#REF!</v>
      </c>
      <c r="AF17" s="27">
        <v>0</v>
      </c>
    </row>
    <row r="18" spans="1:32" ht="99.95" customHeight="1" x14ac:dyDescent="0.25">
      <c r="A18" s="4">
        <v>13</v>
      </c>
      <c r="B18" s="7" t="s">
        <v>6</v>
      </c>
      <c r="C18" s="7" t="s">
        <v>58</v>
      </c>
      <c r="D18" s="8" t="s">
        <v>344</v>
      </c>
      <c r="E18" s="8" t="s">
        <v>345</v>
      </c>
      <c r="F18" s="8" t="s">
        <v>61</v>
      </c>
      <c r="G18" s="8" t="s">
        <v>253</v>
      </c>
      <c r="H18" s="8" t="s">
        <v>346</v>
      </c>
      <c r="I18" s="8" t="s">
        <v>346</v>
      </c>
      <c r="J18" s="8" t="s">
        <v>346</v>
      </c>
      <c r="K18" s="2"/>
      <c r="L18" s="2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6"/>
      <c r="X18" s="25"/>
      <c r="Y18" s="25" t="e">
        <f>(T18-#REF!-L18-Q18-R18)</f>
        <v>#REF!</v>
      </c>
      <c r="Z18" s="25">
        <f t="shared" si="5"/>
        <v>0</v>
      </c>
      <c r="AA18" s="25">
        <v>2</v>
      </c>
      <c r="AB18" s="25">
        <f t="shared" si="6"/>
        <v>0</v>
      </c>
      <c r="AC18" s="25">
        <f t="shared" si="7"/>
        <v>0</v>
      </c>
      <c r="AD18" s="25">
        <f t="shared" si="8"/>
        <v>0</v>
      </c>
      <c r="AE18" s="25" t="e">
        <f t="shared" si="9"/>
        <v>#REF!</v>
      </c>
      <c r="AF18" s="25">
        <v>0</v>
      </c>
    </row>
    <row r="19" spans="1:32" ht="99.95" customHeight="1" x14ac:dyDescent="0.25">
      <c r="A19" s="4">
        <v>14</v>
      </c>
      <c r="B19" s="7" t="s">
        <v>6</v>
      </c>
      <c r="C19" s="7" t="s">
        <v>58</v>
      </c>
      <c r="D19" s="8" t="s">
        <v>59</v>
      </c>
      <c r="E19" s="8" t="s">
        <v>60</v>
      </c>
      <c r="F19" s="8" t="s">
        <v>61</v>
      </c>
      <c r="G19" s="8" t="s">
        <v>60</v>
      </c>
      <c r="H19" s="8" t="s">
        <v>235</v>
      </c>
      <c r="I19" s="8" t="s">
        <v>235</v>
      </c>
      <c r="J19" s="8" t="s">
        <v>235</v>
      </c>
      <c r="K19" s="2"/>
      <c r="L19" s="2"/>
      <c r="M19" s="5"/>
      <c r="N19" s="5"/>
      <c r="O19" s="5"/>
      <c r="P19" s="5"/>
      <c r="Q19" s="5"/>
      <c r="R19" s="5"/>
      <c r="S19" s="5"/>
      <c r="T19" s="5"/>
      <c r="U19" s="5"/>
      <c r="V19" s="5"/>
      <c r="W19" s="6"/>
      <c r="X19" s="5"/>
      <c r="Y19" s="5" t="e">
        <f>(T19-#REF!-L19-Q19-R19)</f>
        <v>#REF!</v>
      </c>
      <c r="Z19" s="5">
        <f t="shared" si="0"/>
        <v>0</v>
      </c>
      <c r="AA19" s="5">
        <v>2</v>
      </c>
      <c r="AB19" s="5">
        <f t="shared" si="1"/>
        <v>0</v>
      </c>
      <c r="AC19" s="5">
        <f t="shared" si="2"/>
        <v>0</v>
      </c>
      <c r="AD19" s="5">
        <f t="shared" si="3"/>
        <v>0</v>
      </c>
      <c r="AE19" s="5" t="e">
        <f t="shared" si="4"/>
        <v>#REF!</v>
      </c>
      <c r="AF19" s="5">
        <v>0</v>
      </c>
    </row>
    <row r="20" spans="1:32" ht="99.95" customHeight="1" x14ac:dyDescent="0.25">
      <c r="A20" s="4">
        <v>15</v>
      </c>
      <c r="B20" s="7" t="s">
        <v>6</v>
      </c>
      <c r="C20" s="7" t="s">
        <v>58</v>
      </c>
      <c r="D20" s="8" t="s">
        <v>238</v>
      </c>
      <c r="E20" s="8" t="s">
        <v>239</v>
      </c>
      <c r="F20" s="8" t="s">
        <v>61</v>
      </c>
      <c r="G20" s="8" t="s">
        <v>166</v>
      </c>
      <c r="H20" s="8" t="s">
        <v>240</v>
      </c>
      <c r="I20" s="8" t="s">
        <v>240</v>
      </c>
      <c r="J20" s="8" t="s">
        <v>264</v>
      </c>
      <c r="K20" s="2"/>
      <c r="L20" s="2"/>
      <c r="M20" s="5"/>
      <c r="N20" s="5"/>
      <c r="O20" s="5"/>
      <c r="P20" s="5"/>
      <c r="Q20" s="5"/>
      <c r="R20" s="5"/>
      <c r="S20" s="5"/>
      <c r="T20" s="5"/>
      <c r="U20" s="5"/>
      <c r="V20" s="5"/>
      <c r="W20" s="6"/>
      <c r="X20" s="5"/>
      <c r="Y20" s="5"/>
      <c r="Z20" s="5"/>
      <c r="AA20" s="5"/>
      <c r="AB20" s="5"/>
      <c r="AC20" s="5"/>
      <c r="AD20" s="5"/>
      <c r="AE20" s="5"/>
      <c r="AF20" s="5"/>
    </row>
    <row r="21" spans="1:32" ht="99.95" customHeight="1" x14ac:dyDescent="0.25">
      <c r="A21" s="4">
        <v>16</v>
      </c>
      <c r="B21" s="7" t="s">
        <v>6</v>
      </c>
      <c r="C21" s="7" t="s">
        <v>58</v>
      </c>
      <c r="D21" s="8" t="s">
        <v>164</v>
      </c>
      <c r="E21" s="8" t="s">
        <v>165</v>
      </c>
      <c r="F21" s="8" t="s">
        <v>61</v>
      </c>
      <c r="G21" s="8" t="s">
        <v>166</v>
      </c>
      <c r="H21" s="8" t="s">
        <v>240</v>
      </c>
      <c r="I21" s="8" t="s">
        <v>240</v>
      </c>
      <c r="J21" s="8" t="s">
        <v>264</v>
      </c>
      <c r="K21" s="2"/>
      <c r="L21" s="2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5"/>
      <c r="Y21" s="5"/>
      <c r="Z21" s="5"/>
      <c r="AA21" s="5"/>
      <c r="AB21" s="5"/>
      <c r="AC21" s="5"/>
      <c r="AD21" s="5"/>
      <c r="AE21" s="5"/>
      <c r="AF21" s="5"/>
    </row>
    <row r="22" spans="1:32" ht="99.95" customHeight="1" x14ac:dyDescent="0.25">
      <c r="A22" s="4">
        <v>17</v>
      </c>
      <c r="B22" s="7" t="s">
        <v>7</v>
      </c>
      <c r="C22" s="7" t="s">
        <v>33</v>
      </c>
      <c r="D22" s="8" t="s">
        <v>151</v>
      </c>
      <c r="E22" s="8" t="s">
        <v>152</v>
      </c>
      <c r="F22" s="8" t="s">
        <v>38</v>
      </c>
      <c r="G22" s="8" t="s">
        <v>189</v>
      </c>
      <c r="H22" s="8" t="s">
        <v>338</v>
      </c>
      <c r="I22" s="8" t="s">
        <v>338</v>
      </c>
      <c r="J22" s="8" t="s">
        <v>338</v>
      </c>
      <c r="K22" s="2"/>
      <c r="L22" s="2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5"/>
      <c r="Y22" s="5"/>
      <c r="Z22" s="5"/>
      <c r="AA22" s="5"/>
      <c r="AB22" s="5"/>
      <c r="AC22" s="5"/>
      <c r="AD22" s="5"/>
      <c r="AE22" s="5"/>
      <c r="AF22" s="5"/>
    </row>
    <row r="23" spans="1:32" ht="99.95" customHeight="1" x14ac:dyDescent="0.25">
      <c r="A23" s="4">
        <v>18</v>
      </c>
      <c r="B23" s="7" t="s">
        <v>7</v>
      </c>
      <c r="C23" s="7" t="s">
        <v>33</v>
      </c>
      <c r="D23" s="8" t="s">
        <v>151</v>
      </c>
      <c r="E23" s="8" t="s">
        <v>152</v>
      </c>
      <c r="F23" s="8" t="s">
        <v>38</v>
      </c>
      <c r="G23" s="8" t="s">
        <v>156</v>
      </c>
      <c r="H23" s="8" t="s">
        <v>223</v>
      </c>
      <c r="I23" s="8" t="s">
        <v>224</v>
      </c>
      <c r="J23" s="8" t="s">
        <v>224</v>
      </c>
      <c r="K23" s="2"/>
      <c r="L23" s="2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5"/>
      <c r="Y23" s="5"/>
      <c r="Z23" s="5"/>
      <c r="AA23" s="5"/>
      <c r="AB23" s="5"/>
      <c r="AC23" s="5"/>
      <c r="AD23" s="5"/>
      <c r="AE23" s="5"/>
      <c r="AF23" s="5"/>
    </row>
    <row r="24" spans="1:32" ht="99.95" customHeight="1" x14ac:dyDescent="0.25">
      <c r="A24" s="4">
        <v>19</v>
      </c>
      <c r="B24" s="7" t="s">
        <v>7</v>
      </c>
      <c r="C24" s="7" t="s">
        <v>33</v>
      </c>
      <c r="D24" s="8" t="s">
        <v>151</v>
      </c>
      <c r="E24" s="8" t="s">
        <v>152</v>
      </c>
      <c r="F24" s="8" t="s">
        <v>38</v>
      </c>
      <c r="G24" s="8" t="s">
        <v>160</v>
      </c>
      <c r="H24" s="8" t="s">
        <v>296</v>
      </c>
      <c r="I24" s="8" t="s">
        <v>296</v>
      </c>
      <c r="J24" s="8" t="s">
        <v>296</v>
      </c>
      <c r="K24" s="2"/>
      <c r="L24" s="2"/>
      <c r="M24" s="5"/>
      <c r="N24" s="5"/>
      <c r="O24" s="5"/>
      <c r="P24" s="5"/>
      <c r="Q24" s="5"/>
      <c r="R24" s="5"/>
      <c r="S24" s="5"/>
      <c r="T24" s="5"/>
      <c r="U24" s="5"/>
      <c r="V24" s="5"/>
      <c r="W24" s="6"/>
      <c r="X24" s="5"/>
      <c r="Y24" s="5"/>
      <c r="Z24" s="5"/>
      <c r="AA24" s="5"/>
      <c r="AB24" s="5"/>
      <c r="AC24" s="5"/>
      <c r="AD24" s="5"/>
      <c r="AE24" s="5"/>
      <c r="AF24" s="5"/>
    </row>
    <row r="25" spans="1:32" ht="99.95" customHeight="1" x14ac:dyDescent="0.25">
      <c r="A25" s="4">
        <v>20</v>
      </c>
      <c r="B25" s="7" t="s">
        <v>7</v>
      </c>
      <c r="C25" s="7" t="s">
        <v>33</v>
      </c>
      <c r="D25" s="8" t="s">
        <v>151</v>
      </c>
      <c r="E25" s="8" t="s">
        <v>152</v>
      </c>
      <c r="F25" s="8" t="s">
        <v>72</v>
      </c>
      <c r="G25" s="8" t="s">
        <v>349</v>
      </c>
      <c r="H25" s="8" t="s">
        <v>350</v>
      </c>
      <c r="I25" s="8" t="s">
        <v>350</v>
      </c>
      <c r="J25" s="8" t="s">
        <v>350</v>
      </c>
      <c r="K25" s="2"/>
      <c r="L25" s="2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6"/>
      <c r="X25" s="26"/>
      <c r="Y25" s="26"/>
      <c r="Z25" s="26"/>
      <c r="AA25" s="26"/>
      <c r="AB25" s="26"/>
      <c r="AC25" s="26"/>
      <c r="AD25" s="26"/>
      <c r="AE25" s="26"/>
      <c r="AF25" s="26"/>
    </row>
    <row r="26" spans="1:32" ht="99.95" customHeight="1" x14ac:dyDescent="0.25">
      <c r="A26" s="4">
        <v>21</v>
      </c>
      <c r="B26" s="7" t="s">
        <v>7</v>
      </c>
      <c r="C26" s="7" t="s">
        <v>33</v>
      </c>
      <c r="D26" s="8" t="s">
        <v>317</v>
      </c>
      <c r="E26" s="8" t="s">
        <v>318</v>
      </c>
      <c r="F26" s="8" t="s">
        <v>38</v>
      </c>
      <c r="G26" s="8" t="s">
        <v>161</v>
      </c>
      <c r="H26" s="8" t="s">
        <v>225</v>
      </c>
      <c r="I26" s="8" t="s">
        <v>225</v>
      </c>
      <c r="J26" s="8" t="s">
        <v>225</v>
      </c>
      <c r="K26" s="2"/>
      <c r="L26" s="2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5"/>
      <c r="Y26" s="5"/>
      <c r="Z26" s="5"/>
      <c r="AA26" s="5"/>
      <c r="AB26" s="5"/>
      <c r="AC26" s="5"/>
      <c r="AD26" s="5"/>
      <c r="AE26" s="5"/>
      <c r="AF26" s="5"/>
    </row>
    <row r="27" spans="1:32" ht="99.95" customHeight="1" x14ac:dyDescent="0.25">
      <c r="A27" s="4">
        <v>22</v>
      </c>
      <c r="B27" s="7" t="s">
        <v>7</v>
      </c>
      <c r="C27" s="7" t="s">
        <v>33</v>
      </c>
      <c r="D27" s="8" t="s">
        <v>182</v>
      </c>
      <c r="E27" s="8" t="s">
        <v>183</v>
      </c>
      <c r="F27" s="8" t="s">
        <v>38</v>
      </c>
      <c r="G27" s="8" t="s">
        <v>161</v>
      </c>
      <c r="H27" s="8" t="s">
        <v>225</v>
      </c>
      <c r="I27" s="8" t="s">
        <v>225</v>
      </c>
      <c r="J27" s="8" t="s">
        <v>225</v>
      </c>
      <c r="K27" s="2"/>
      <c r="L27" s="2"/>
      <c r="M27" s="5"/>
      <c r="N27" s="5"/>
      <c r="O27" s="5"/>
      <c r="P27" s="5"/>
      <c r="Q27" s="5"/>
      <c r="R27" s="5"/>
      <c r="S27" s="5"/>
      <c r="T27" s="5"/>
      <c r="U27" s="5"/>
      <c r="V27" s="5"/>
      <c r="W27" s="6"/>
      <c r="X27" s="5"/>
      <c r="Y27" s="5"/>
      <c r="Z27" s="5"/>
      <c r="AA27" s="5"/>
      <c r="AB27" s="5"/>
      <c r="AC27" s="5"/>
      <c r="AD27" s="5"/>
      <c r="AE27" s="5"/>
      <c r="AF27" s="5"/>
    </row>
    <row r="28" spans="1:32" ht="99.95" customHeight="1" x14ac:dyDescent="0.25">
      <c r="A28" s="4">
        <v>23</v>
      </c>
      <c r="B28" s="7" t="s">
        <v>7</v>
      </c>
      <c r="C28" s="7" t="s">
        <v>33</v>
      </c>
      <c r="D28" s="8" t="s">
        <v>34</v>
      </c>
      <c r="E28" s="8" t="s">
        <v>35</v>
      </c>
      <c r="F28" s="8" t="s">
        <v>38</v>
      </c>
      <c r="G28" s="8" t="s">
        <v>36</v>
      </c>
      <c r="H28" s="8" t="s">
        <v>188</v>
      </c>
      <c r="I28" s="8" t="s">
        <v>188</v>
      </c>
      <c r="J28" s="8" t="s">
        <v>188</v>
      </c>
      <c r="K28" s="2"/>
      <c r="L28" s="2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5"/>
      <c r="Y28" s="5" t="e">
        <f>(T28-#REF!-L28-Q28-R28)</f>
        <v>#REF!</v>
      </c>
      <c r="Z28" s="5">
        <f t="shared" si="0"/>
        <v>0</v>
      </c>
      <c r="AA28" s="5">
        <v>0</v>
      </c>
      <c r="AB28" s="5">
        <f t="shared" si="1"/>
        <v>0</v>
      </c>
      <c r="AC28" s="5">
        <f t="shared" si="2"/>
        <v>0</v>
      </c>
      <c r="AD28" s="5">
        <f t="shared" si="3"/>
        <v>0</v>
      </c>
      <c r="AE28" s="5" t="e">
        <f t="shared" si="4"/>
        <v>#REF!</v>
      </c>
      <c r="AF28" s="5">
        <v>0</v>
      </c>
    </row>
    <row r="29" spans="1:32" ht="99.95" customHeight="1" x14ac:dyDescent="0.25">
      <c r="A29" s="4">
        <v>24</v>
      </c>
      <c r="B29" s="7" t="s">
        <v>7</v>
      </c>
      <c r="C29" s="7" t="s">
        <v>33</v>
      </c>
      <c r="D29" s="8" t="s">
        <v>157</v>
      </c>
      <c r="E29" s="8" t="s">
        <v>158</v>
      </c>
      <c r="F29" s="8" t="s">
        <v>38</v>
      </c>
      <c r="G29" s="8" t="s">
        <v>159</v>
      </c>
      <c r="H29" s="8" t="s">
        <v>193</v>
      </c>
      <c r="I29" s="8" t="s">
        <v>193</v>
      </c>
      <c r="J29" s="8" t="s">
        <v>193</v>
      </c>
      <c r="K29" s="2"/>
      <c r="L29" s="2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5"/>
      <c r="Y29" s="5"/>
      <c r="Z29" s="5"/>
      <c r="AA29" s="5"/>
      <c r="AB29" s="5"/>
      <c r="AC29" s="5"/>
      <c r="AD29" s="5"/>
      <c r="AE29" s="5"/>
      <c r="AF29" s="5"/>
    </row>
    <row r="30" spans="1:32" ht="99.95" customHeight="1" x14ac:dyDescent="0.25">
      <c r="A30" s="4">
        <v>25</v>
      </c>
      <c r="B30" s="7" t="s">
        <v>7</v>
      </c>
      <c r="C30" s="7" t="s">
        <v>33</v>
      </c>
      <c r="D30" s="8" t="s">
        <v>148</v>
      </c>
      <c r="E30" s="8" t="s">
        <v>149</v>
      </c>
      <c r="F30" s="8" t="s">
        <v>38</v>
      </c>
      <c r="G30" s="8" t="s">
        <v>150</v>
      </c>
      <c r="H30" s="8" t="s">
        <v>221</v>
      </c>
      <c r="I30" s="8" t="s">
        <v>221</v>
      </c>
      <c r="J30" s="8" t="s">
        <v>222</v>
      </c>
      <c r="K30" s="2"/>
      <c r="L30" s="2"/>
      <c r="M30" s="5"/>
      <c r="N30" s="5"/>
      <c r="O30" s="5"/>
      <c r="P30" s="5"/>
      <c r="Q30" s="5"/>
      <c r="R30" s="5"/>
      <c r="S30" s="5"/>
      <c r="T30" s="5"/>
      <c r="U30" s="5"/>
      <c r="V30" s="5"/>
      <c r="W30" s="6"/>
      <c r="X30" s="5"/>
      <c r="Y30" s="5"/>
      <c r="Z30" s="5"/>
      <c r="AA30" s="5"/>
      <c r="AB30" s="5"/>
      <c r="AC30" s="5"/>
      <c r="AD30" s="5"/>
      <c r="AE30" s="5"/>
      <c r="AF30" s="5"/>
    </row>
    <row r="31" spans="1:32" ht="99.95" customHeight="1" x14ac:dyDescent="0.25">
      <c r="A31" s="4">
        <v>26</v>
      </c>
      <c r="B31" s="7" t="s">
        <v>7</v>
      </c>
      <c r="C31" s="7" t="s">
        <v>33</v>
      </c>
      <c r="D31" s="8" t="s">
        <v>182</v>
      </c>
      <c r="E31" s="8" t="s">
        <v>183</v>
      </c>
      <c r="F31" s="8" t="s">
        <v>269</v>
      </c>
      <c r="G31" s="8" t="s">
        <v>77</v>
      </c>
      <c r="H31" s="8" t="s">
        <v>337</v>
      </c>
      <c r="I31" s="8" t="s">
        <v>337</v>
      </c>
      <c r="J31" s="8" t="s">
        <v>337</v>
      </c>
      <c r="K31" s="2"/>
      <c r="L31" s="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6"/>
      <c r="X31" s="22"/>
      <c r="Y31" s="22"/>
      <c r="Z31" s="22"/>
      <c r="AA31" s="22"/>
      <c r="AB31" s="22"/>
      <c r="AC31" s="22"/>
      <c r="AD31" s="22"/>
      <c r="AE31" s="22"/>
      <c r="AF31" s="22"/>
    </row>
    <row r="32" spans="1:32" ht="99.95" customHeight="1" x14ac:dyDescent="0.25">
      <c r="A32" s="4">
        <v>27</v>
      </c>
      <c r="B32" s="7" t="s">
        <v>27</v>
      </c>
      <c r="C32" s="7" t="s">
        <v>144</v>
      </c>
      <c r="D32" s="8" t="s">
        <v>145</v>
      </c>
      <c r="E32" s="8" t="s">
        <v>146</v>
      </c>
      <c r="F32" s="8" t="s">
        <v>38</v>
      </c>
      <c r="G32" s="8" t="s">
        <v>147</v>
      </c>
      <c r="H32" s="8" t="s">
        <v>220</v>
      </c>
      <c r="I32" s="8" t="s">
        <v>220</v>
      </c>
      <c r="J32" s="8" t="s">
        <v>220</v>
      </c>
      <c r="K32" s="2"/>
      <c r="L32" s="2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5"/>
      <c r="Y32" s="5"/>
      <c r="Z32" s="5"/>
      <c r="AA32" s="5"/>
      <c r="AB32" s="5"/>
      <c r="AC32" s="5"/>
      <c r="AD32" s="5"/>
      <c r="AE32" s="5"/>
      <c r="AF32" s="5"/>
    </row>
    <row r="33" spans="1:32" ht="99.95" customHeight="1" x14ac:dyDescent="0.25">
      <c r="A33" s="4">
        <v>28</v>
      </c>
      <c r="B33" s="7" t="s">
        <v>8</v>
      </c>
      <c r="C33" s="7" t="s">
        <v>186</v>
      </c>
      <c r="D33" s="8" t="s">
        <v>154</v>
      </c>
      <c r="E33" s="8" t="s">
        <v>155</v>
      </c>
      <c r="F33" s="8" t="s">
        <v>38</v>
      </c>
      <c r="G33" s="8" t="s">
        <v>194</v>
      </c>
      <c r="H33" s="8" t="s">
        <v>295</v>
      </c>
      <c r="I33" s="8" t="s">
        <v>295</v>
      </c>
      <c r="J33" s="8" t="s">
        <v>295</v>
      </c>
      <c r="K33" s="2"/>
      <c r="L33" s="2"/>
      <c r="M33" s="5"/>
      <c r="N33" s="5"/>
      <c r="O33" s="5"/>
      <c r="P33" s="5"/>
      <c r="Q33" s="5"/>
      <c r="R33" s="5"/>
      <c r="S33" s="5"/>
      <c r="T33" s="5"/>
      <c r="U33" s="5"/>
      <c r="V33" s="5"/>
      <c r="W33" s="6"/>
      <c r="X33" s="5"/>
      <c r="Y33" s="5"/>
      <c r="Z33" s="5"/>
      <c r="AA33" s="5"/>
      <c r="AB33" s="5"/>
      <c r="AC33" s="5"/>
      <c r="AD33" s="5"/>
      <c r="AE33" s="5"/>
      <c r="AF33" s="5"/>
    </row>
    <row r="34" spans="1:32" ht="99.95" customHeight="1" x14ac:dyDescent="0.25">
      <c r="A34" s="4">
        <v>29</v>
      </c>
      <c r="B34" s="7" t="s">
        <v>8</v>
      </c>
      <c r="C34" s="7" t="s">
        <v>186</v>
      </c>
      <c r="D34" s="8" t="s">
        <v>154</v>
      </c>
      <c r="E34" s="8" t="s">
        <v>155</v>
      </c>
      <c r="F34" s="8" t="s">
        <v>38</v>
      </c>
      <c r="G34" s="8" t="s">
        <v>153</v>
      </c>
      <c r="H34" s="8" t="s">
        <v>187</v>
      </c>
      <c r="I34" s="8" t="s">
        <v>187</v>
      </c>
      <c r="J34" s="8" t="s">
        <v>187</v>
      </c>
      <c r="K34" s="2"/>
      <c r="L34" s="2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  <c r="X34" s="5"/>
      <c r="Y34" s="5" t="e">
        <f>(T34-#REF!-L34-Q34-R34)</f>
        <v>#REF!</v>
      </c>
      <c r="Z34" s="5">
        <f t="shared" si="0"/>
        <v>0</v>
      </c>
      <c r="AA34" s="5">
        <v>0</v>
      </c>
      <c r="AB34" s="5">
        <f t="shared" si="1"/>
        <v>0</v>
      </c>
      <c r="AC34" s="5">
        <f t="shared" si="2"/>
        <v>0</v>
      </c>
      <c r="AD34" s="5">
        <f t="shared" si="3"/>
        <v>0</v>
      </c>
      <c r="AE34" s="5" t="e">
        <f t="shared" si="4"/>
        <v>#REF!</v>
      </c>
      <c r="AF34" s="5">
        <v>0</v>
      </c>
    </row>
    <row r="35" spans="1:32" ht="99.95" customHeight="1" x14ac:dyDescent="0.25">
      <c r="A35" s="4">
        <v>30</v>
      </c>
      <c r="B35" s="7" t="s">
        <v>9</v>
      </c>
      <c r="C35" s="7" t="s">
        <v>74</v>
      </c>
      <c r="D35" s="8" t="s">
        <v>99</v>
      </c>
      <c r="E35" s="8" t="s">
        <v>100</v>
      </c>
      <c r="F35" s="8" t="s">
        <v>257</v>
      </c>
      <c r="G35" s="8" t="s">
        <v>272</v>
      </c>
      <c r="H35" s="8" t="s">
        <v>247</v>
      </c>
      <c r="I35" s="8" t="s">
        <v>247</v>
      </c>
      <c r="J35" s="8" t="s">
        <v>247</v>
      </c>
      <c r="K35" s="2"/>
      <c r="L35" s="2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43.25" customHeight="1" x14ac:dyDescent="0.25">
      <c r="A36" s="4">
        <v>31</v>
      </c>
      <c r="B36" s="7" t="s">
        <v>9</v>
      </c>
      <c r="C36" s="7" t="s">
        <v>74</v>
      </c>
      <c r="D36" s="8" t="s">
        <v>91</v>
      </c>
      <c r="E36" s="8" t="s">
        <v>92</v>
      </c>
      <c r="F36" s="8" t="s">
        <v>257</v>
      </c>
      <c r="G36" s="8" t="s">
        <v>304</v>
      </c>
      <c r="H36" s="8" t="s">
        <v>247</v>
      </c>
      <c r="I36" s="8" t="s">
        <v>247</v>
      </c>
      <c r="J36" s="8" t="s">
        <v>247</v>
      </c>
      <c r="K36" s="2"/>
      <c r="L36" s="2"/>
      <c r="M36" s="5"/>
      <c r="N36" s="5"/>
      <c r="O36" s="5"/>
      <c r="P36" s="5"/>
      <c r="Q36" s="5"/>
      <c r="R36" s="5"/>
      <c r="S36" s="5"/>
      <c r="T36" s="5"/>
      <c r="U36" s="5"/>
      <c r="V36" s="5"/>
      <c r="W36" s="6"/>
      <c r="X36" s="5"/>
      <c r="Y36" s="5"/>
      <c r="Z36" s="5"/>
      <c r="AA36" s="5"/>
      <c r="AB36" s="5"/>
      <c r="AC36" s="5"/>
      <c r="AD36" s="5"/>
      <c r="AE36" s="5"/>
      <c r="AF36" s="5"/>
    </row>
    <row r="37" spans="1:32" ht="99.95" customHeight="1" x14ac:dyDescent="0.25">
      <c r="A37" s="4">
        <v>32</v>
      </c>
      <c r="B37" s="7" t="s">
        <v>9</v>
      </c>
      <c r="C37" s="7" t="s">
        <v>74</v>
      </c>
      <c r="D37" s="8" t="s">
        <v>162</v>
      </c>
      <c r="E37" s="8" t="s">
        <v>163</v>
      </c>
      <c r="F37" s="8" t="s">
        <v>257</v>
      </c>
      <c r="G37" s="8" t="s">
        <v>273</v>
      </c>
      <c r="H37" s="8" t="s">
        <v>247</v>
      </c>
      <c r="I37" s="8" t="s">
        <v>247</v>
      </c>
      <c r="J37" s="8" t="s">
        <v>247</v>
      </c>
      <c r="K37" s="2"/>
      <c r="L37" s="2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5"/>
      <c r="Y37" s="5"/>
      <c r="Z37" s="5"/>
      <c r="AA37" s="5"/>
      <c r="AB37" s="5"/>
      <c r="AC37" s="5"/>
      <c r="AD37" s="5"/>
      <c r="AE37" s="5"/>
      <c r="AF37" s="5"/>
    </row>
    <row r="38" spans="1:32" ht="99.95" customHeight="1" x14ac:dyDescent="0.25">
      <c r="A38" s="4">
        <v>33</v>
      </c>
      <c r="B38" s="7" t="s">
        <v>9</v>
      </c>
      <c r="C38" s="7" t="s">
        <v>74</v>
      </c>
      <c r="D38" s="8" t="s">
        <v>75</v>
      </c>
      <c r="E38" s="8" t="s">
        <v>76</v>
      </c>
      <c r="F38" s="8" t="s">
        <v>257</v>
      </c>
      <c r="G38" s="8" t="s">
        <v>274</v>
      </c>
      <c r="H38" s="8" t="s">
        <v>247</v>
      </c>
      <c r="I38" s="8" t="s">
        <v>247</v>
      </c>
      <c r="J38" s="8" t="s">
        <v>247</v>
      </c>
      <c r="K38" s="2"/>
      <c r="L38" s="2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5"/>
      <c r="Y38" s="5"/>
      <c r="Z38" s="5"/>
      <c r="AA38" s="5"/>
      <c r="AB38" s="5"/>
      <c r="AC38" s="5"/>
      <c r="AD38" s="5"/>
      <c r="AE38" s="5"/>
      <c r="AF38" s="5"/>
    </row>
    <row r="39" spans="1:32" ht="99.95" customHeight="1" x14ac:dyDescent="0.25">
      <c r="A39" s="4">
        <v>34</v>
      </c>
      <c r="B39" s="7" t="s">
        <v>9</v>
      </c>
      <c r="C39" s="7" t="s">
        <v>74</v>
      </c>
      <c r="D39" s="8" t="s">
        <v>174</v>
      </c>
      <c r="E39" s="8" t="s">
        <v>175</v>
      </c>
      <c r="F39" s="8" t="s">
        <v>234</v>
      </c>
      <c r="G39" s="8" t="s">
        <v>176</v>
      </c>
      <c r="H39" s="8" t="s">
        <v>319</v>
      </c>
      <c r="I39" s="8" t="s">
        <v>320</v>
      </c>
      <c r="J39" s="8" t="s">
        <v>320</v>
      </c>
      <c r="K39" s="2"/>
      <c r="L39" s="2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5"/>
      <c r="Y39" s="5"/>
      <c r="Z39" s="5"/>
      <c r="AA39" s="5"/>
      <c r="AB39" s="5"/>
      <c r="AC39" s="5"/>
      <c r="AD39" s="5"/>
      <c r="AE39" s="5"/>
      <c r="AF39" s="5"/>
    </row>
    <row r="40" spans="1:32" ht="99.95" customHeight="1" x14ac:dyDescent="0.25">
      <c r="A40" s="4">
        <v>35</v>
      </c>
      <c r="B40" s="7" t="s">
        <v>10</v>
      </c>
      <c r="C40" s="7" t="s">
        <v>49</v>
      </c>
      <c r="D40" s="8" t="s">
        <v>255</v>
      </c>
      <c r="E40" s="8" t="s">
        <v>256</v>
      </c>
      <c r="F40" s="8" t="s">
        <v>257</v>
      </c>
      <c r="G40" s="8" t="s">
        <v>275</v>
      </c>
      <c r="H40" s="8" t="s">
        <v>195</v>
      </c>
      <c r="I40" s="8" t="s">
        <v>195</v>
      </c>
      <c r="J40" s="8" t="s">
        <v>297</v>
      </c>
      <c r="K40" s="2"/>
      <c r="L40" s="2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5"/>
      <c r="Y40" s="5"/>
      <c r="Z40" s="5"/>
      <c r="AA40" s="5"/>
      <c r="AB40" s="5"/>
      <c r="AC40" s="5"/>
      <c r="AD40" s="5"/>
      <c r="AE40" s="5"/>
      <c r="AF40" s="5"/>
    </row>
    <row r="41" spans="1:32" ht="99.95" customHeight="1" x14ac:dyDescent="0.25">
      <c r="A41" s="4">
        <v>36</v>
      </c>
      <c r="B41" s="7" t="s">
        <v>10</v>
      </c>
      <c r="C41" s="7" t="s">
        <v>49</v>
      </c>
      <c r="D41" s="8" t="s">
        <v>258</v>
      </c>
      <c r="E41" s="8" t="s">
        <v>259</v>
      </c>
      <c r="F41" s="8" t="s">
        <v>257</v>
      </c>
      <c r="G41" s="8" t="s">
        <v>276</v>
      </c>
      <c r="H41" s="8" t="s">
        <v>195</v>
      </c>
      <c r="I41" s="8" t="s">
        <v>195</v>
      </c>
      <c r="J41" s="8" t="s">
        <v>297</v>
      </c>
      <c r="K41" s="2"/>
      <c r="L41" s="2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5"/>
      <c r="Y41" s="5"/>
      <c r="Z41" s="5"/>
      <c r="AA41" s="5"/>
      <c r="AB41" s="5"/>
      <c r="AC41" s="5"/>
      <c r="AD41" s="5"/>
      <c r="AE41" s="5"/>
      <c r="AF41" s="5"/>
    </row>
    <row r="42" spans="1:32" ht="99.95" customHeight="1" x14ac:dyDescent="0.25">
      <c r="A42" s="4">
        <v>37</v>
      </c>
      <c r="B42" s="7" t="s">
        <v>10</v>
      </c>
      <c r="C42" s="7" t="s">
        <v>49</v>
      </c>
      <c r="D42" s="8" t="s">
        <v>260</v>
      </c>
      <c r="E42" s="8" t="s">
        <v>261</v>
      </c>
      <c r="F42" s="8" t="s">
        <v>257</v>
      </c>
      <c r="G42" s="8" t="s">
        <v>276</v>
      </c>
      <c r="H42" s="8" t="s">
        <v>195</v>
      </c>
      <c r="I42" s="8" t="s">
        <v>195</v>
      </c>
      <c r="J42" s="8" t="s">
        <v>297</v>
      </c>
      <c r="K42" s="2"/>
      <c r="L42" s="2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5"/>
      <c r="Y42" s="5"/>
      <c r="Z42" s="5"/>
      <c r="AA42" s="5"/>
      <c r="AB42" s="5"/>
      <c r="AC42" s="5"/>
      <c r="AD42" s="5"/>
      <c r="AE42" s="5"/>
      <c r="AF42" s="5"/>
    </row>
    <row r="43" spans="1:32" ht="99.95" customHeight="1" x14ac:dyDescent="0.25">
      <c r="A43" s="4">
        <v>38</v>
      </c>
      <c r="B43" s="7" t="s">
        <v>10</v>
      </c>
      <c r="C43" s="7" t="s">
        <v>49</v>
      </c>
      <c r="D43" s="8" t="s">
        <v>133</v>
      </c>
      <c r="E43" s="8" t="s">
        <v>134</v>
      </c>
      <c r="F43" s="8" t="s">
        <v>257</v>
      </c>
      <c r="G43" s="8" t="s">
        <v>203</v>
      </c>
      <c r="H43" s="8" t="s">
        <v>195</v>
      </c>
      <c r="I43" s="8" t="s">
        <v>195</v>
      </c>
      <c r="J43" s="8" t="s">
        <v>297</v>
      </c>
      <c r="K43" s="2"/>
      <c r="L43" s="2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5"/>
      <c r="Y43" s="5"/>
      <c r="Z43" s="5"/>
      <c r="AA43" s="5"/>
      <c r="AB43" s="5"/>
      <c r="AC43" s="5"/>
      <c r="AD43" s="5"/>
      <c r="AE43" s="5"/>
      <c r="AF43" s="5"/>
    </row>
    <row r="44" spans="1:32" ht="99.95" customHeight="1" x14ac:dyDescent="0.25">
      <c r="A44" s="4">
        <v>39</v>
      </c>
      <c r="B44" s="7" t="s">
        <v>10</v>
      </c>
      <c r="C44" s="7" t="s">
        <v>49</v>
      </c>
      <c r="D44" s="8" t="s">
        <v>50</v>
      </c>
      <c r="E44" s="8" t="s">
        <v>51</v>
      </c>
      <c r="F44" s="8" t="s">
        <v>257</v>
      </c>
      <c r="G44" s="8" t="s">
        <v>52</v>
      </c>
      <c r="H44" s="8" t="s">
        <v>195</v>
      </c>
      <c r="I44" s="8" t="s">
        <v>195</v>
      </c>
      <c r="J44" s="8" t="s">
        <v>297</v>
      </c>
      <c r="K44" s="2"/>
      <c r="L44" s="2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5"/>
      <c r="Y44" s="5"/>
      <c r="Z44" s="5"/>
      <c r="AA44" s="5"/>
      <c r="AB44" s="5"/>
      <c r="AC44" s="5"/>
      <c r="AD44" s="5"/>
      <c r="AE44" s="5"/>
      <c r="AF44" s="5"/>
    </row>
    <row r="45" spans="1:32" ht="99.95" customHeight="1" x14ac:dyDescent="0.25">
      <c r="A45" s="4">
        <v>40</v>
      </c>
      <c r="B45" s="7" t="s">
        <v>10</v>
      </c>
      <c r="C45" s="7" t="s">
        <v>49</v>
      </c>
      <c r="D45" s="8" t="s">
        <v>262</v>
      </c>
      <c r="E45" s="8" t="s">
        <v>263</v>
      </c>
      <c r="F45" s="8" t="s">
        <v>257</v>
      </c>
      <c r="G45" s="8" t="s">
        <v>277</v>
      </c>
      <c r="H45" s="8" t="s">
        <v>195</v>
      </c>
      <c r="I45" s="8" t="s">
        <v>195</v>
      </c>
      <c r="J45" s="8" t="s">
        <v>297</v>
      </c>
      <c r="K45" s="2"/>
      <c r="L45" s="2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5"/>
      <c r="Y45" s="5" t="e">
        <f>(T45-#REF!-L45-Q45-R45)</f>
        <v>#REF!</v>
      </c>
      <c r="Z45" s="5">
        <f t="shared" ref="Z45" si="15">T45-X45</f>
        <v>0</v>
      </c>
      <c r="AA45" s="5">
        <v>1</v>
      </c>
      <c r="AB45" s="5">
        <f t="shared" ref="AB45" si="16">O45-X45</f>
        <v>0</v>
      </c>
      <c r="AC45" s="5">
        <f t="shared" ref="AC45" si="17">N45+S45</f>
        <v>0</v>
      </c>
      <c r="AD45" s="5">
        <f t="shared" ref="AD45" si="18">N45</f>
        <v>0</v>
      </c>
      <c r="AE45" s="5" t="e">
        <f t="shared" ref="AE45" si="19">Y45</f>
        <v>#REF!</v>
      </c>
      <c r="AF45" s="5">
        <v>0</v>
      </c>
    </row>
    <row r="46" spans="1:32" ht="99.95" customHeight="1" x14ac:dyDescent="0.25">
      <c r="A46" s="4">
        <v>41</v>
      </c>
      <c r="B46" s="7" t="s">
        <v>11</v>
      </c>
      <c r="C46" s="7" t="s">
        <v>53</v>
      </c>
      <c r="D46" s="8" t="s">
        <v>54</v>
      </c>
      <c r="E46" s="12" t="s">
        <v>55</v>
      </c>
      <c r="F46" s="8" t="s">
        <v>56</v>
      </c>
      <c r="G46" s="8" t="s">
        <v>57</v>
      </c>
      <c r="H46" s="8" t="s">
        <v>190</v>
      </c>
      <c r="I46" s="8" t="s">
        <v>191</v>
      </c>
      <c r="J46" s="8" t="s">
        <v>192</v>
      </c>
      <c r="K46" s="2"/>
      <c r="L46" s="2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5"/>
      <c r="Y46" s="5" t="e">
        <f>(T46-#REF!-L46-Q46-R46)</f>
        <v>#REF!</v>
      </c>
      <c r="Z46" s="5">
        <f t="shared" si="0"/>
        <v>0</v>
      </c>
      <c r="AA46" s="5">
        <v>0</v>
      </c>
      <c r="AB46" s="5">
        <f t="shared" si="1"/>
        <v>0</v>
      </c>
      <c r="AC46" s="5">
        <f t="shared" si="2"/>
        <v>0</v>
      </c>
      <c r="AD46" s="5">
        <f t="shared" si="3"/>
        <v>0</v>
      </c>
      <c r="AE46" s="5" t="e">
        <f t="shared" si="4"/>
        <v>#REF!</v>
      </c>
      <c r="AF46" s="5">
        <v>0</v>
      </c>
    </row>
    <row r="47" spans="1:32" ht="99.95" customHeight="1" x14ac:dyDescent="0.25">
      <c r="A47" s="4">
        <v>42</v>
      </c>
      <c r="B47" s="7" t="s">
        <v>11</v>
      </c>
      <c r="C47" s="7" t="s">
        <v>53</v>
      </c>
      <c r="D47" s="8" t="s">
        <v>54</v>
      </c>
      <c r="E47" s="12" t="s">
        <v>55</v>
      </c>
      <c r="F47" s="8" t="s">
        <v>78</v>
      </c>
      <c r="G47" s="8" t="s">
        <v>79</v>
      </c>
      <c r="H47" s="8" t="s">
        <v>244</v>
      </c>
      <c r="I47" s="8" t="s">
        <v>245</v>
      </c>
      <c r="J47" s="8" t="s">
        <v>246</v>
      </c>
      <c r="K47" s="2"/>
      <c r="L47" s="2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5"/>
      <c r="Y47" s="5"/>
      <c r="Z47" s="5"/>
      <c r="AA47" s="5"/>
      <c r="AB47" s="5"/>
      <c r="AC47" s="5"/>
      <c r="AD47" s="5"/>
      <c r="AE47" s="5"/>
      <c r="AF47" s="5"/>
    </row>
    <row r="48" spans="1:32" ht="99.95" customHeight="1" x14ac:dyDescent="0.25">
      <c r="A48" s="4">
        <v>43</v>
      </c>
      <c r="B48" s="7" t="s">
        <v>12</v>
      </c>
      <c r="C48" s="7" t="s">
        <v>93</v>
      </c>
      <c r="D48" s="8" t="s">
        <v>94</v>
      </c>
      <c r="E48" s="8" t="s">
        <v>95</v>
      </c>
      <c r="F48" s="8" t="s">
        <v>265</v>
      </c>
      <c r="G48" s="8" t="s">
        <v>266</v>
      </c>
      <c r="H48" s="8" t="s">
        <v>243</v>
      </c>
      <c r="I48" s="8" t="s">
        <v>243</v>
      </c>
      <c r="J48" s="8" t="s">
        <v>243</v>
      </c>
      <c r="K48" s="2"/>
      <c r="L48" s="2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5"/>
      <c r="Y48" s="5" t="e">
        <f>(T48-#REF!-L48-Q48-R48)</f>
        <v>#REF!</v>
      </c>
      <c r="Z48" s="5">
        <f t="shared" si="0"/>
        <v>0</v>
      </c>
      <c r="AA48" s="5">
        <v>1</v>
      </c>
      <c r="AB48" s="5">
        <f t="shared" si="1"/>
        <v>0</v>
      </c>
      <c r="AC48" s="5">
        <f t="shared" si="2"/>
        <v>0</v>
      </c>
      <c r="AD48" s="5">
        <f t="shared" si="3"/>
        <v>0</v>
      </c>
      <c r="AE48" s="5" t="e">
        <f t="shared" si="4"/>
        <v>#REF!</v>
      </c>
      <c r="AF48" s="5">
        <v>0</v>
      </c>
    </row>
    <row r="49" spans="1:32" ht="99.95" customHeight="1" x14ac:dyDescent="0.25">
      <c r="A49" s="4">
        <v>44</v>
      </c>
      <c r="B49" s="7" t="s">
        <v>13</v>
      </c>
      <c r="C49" s="7" t="s">
        <v>267</v>
      </c>
      <c r="D49" s="8" t="s">
        <v>123</v>
      </c>
      <c r="E49" s="8" t="s">
        <v>268</v>
      </c>
      <c r="F49" s="8" t="s">
        <v>305</v>
      </c>
      <c r="G49" s="8" t="s">
        <v>124</v>
      </c>
      <c r="H49" s="8" t="s">
        <v>196</v>
      </c>
      <c r="I49" s="8" t="s">
        <v>196</v>
      </c>
      <c r="J49" s="8" t="s">
        <v>197</v>
      </c>
      <c r="K49" s="2"/>
      <c r="L49" s="2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5"/>
      <c r="Y49" s="5" t="e">
        <f>(T49-#REF!-L49-Q49-R49)</f>
        <v>#REF!</v>
      </c>
      <c r="Z49" s="5">
        <f t="shared" ref="Z49" si="20">T49-X49</f>
        <v>0</v>
      </c>
      <c r="AA49" s="5">
        <v>2</v>
      </c>
      <c r="AB49" s="5">
        <f t="shared" ref="AB49" si="21">O49-X49</f>
        <v>0</v>
      </c>
      <c r="AC49" s="5">
        <f t="shared" ref="AC49" si="22">N49+S49</f>
        <v>0</v>
      </c>
      <c r="AD49" s="5">
        <f t="shared" ref="AD49" si="23">N49</f>
        <v>0</v>
      </c>
      <c r="AE49" s="5" t="e">
        <f t="shared" ref="AE49" si="24">Y49</f>
        <v>#REF!</v>
      </c>
      <c r="AF49" s="5">
        <v>0</v>
      </c>
    </row>
    <row r="50" spans="1:32" ht="99.95" customHeight="1" x14ac:dyDescent="0.25">
      <c r="A50" s="4">
        <v>45</v>
      </c>
      <c r="B50" s="7" t="s">
        <v>13</v>
      </c>
      <c r="C50" s="7" t="s">
        <v>267</v>
      </c>
      <c r="D50" s="8" t="s">
        <v>284</v>
      </c>
      <c r="E50" s="8" t="s">
        <v>285</v>
      </c>
      <c r="F50" s="8" t="s">
        <v>356</v>
      </c>
      <c r="G50" s="8" t="s">
        <v>357</v>
      </c>
      <c r="H50" s="8" t="s">
        <v>196</v>
      </c>
      <c r="I50" s="8" t="s">
        <v>196</v>
      </c>
      <c r="J50" s="8" t="s">
        <v>197</v>
      </c>
      <c r="K50" s="2"/>
      <c r="L50" s="2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5"/>
      <c r="Y50" s="5" t="e">
        <f>(T50-#REF!-L50-Q50-R50)</f>
        <v>#REF!</v>
      </c>
      <c r="Z50" s="5">
        <f t="shared" ref="Z50" si="25">T50-X50</f>
        <v>0</v>
      </c>
      <c r="AA50" s="5">
        <v>2</v>
      </c>
      <c r="AB50" s="5">
        <f t="shared" ref="AB50" si="26">O50-X50</f>
        <v>0</v>
      </c>
      <c r="AC50" s="5">
        <f t="shared" ref="AC50" si="27">N50+S50</f>
        <v>0</v>
      </c>
      <c r="AD50" s="5">
        <f t="shared" ref="AD50" si="28">N50</f>
        <v>0</v>
      </c>
      <c r="AE50" s="5" t="e">
        <f t="shared" ref="AE50" si="29">Y50</f>
        <v>#REF!</v>
      </c>
      <c r="AF50" s="5">
        <v>0</v>
      </c>
    </row>
    <row r="51" spans="1:32" ht="99.95" customHeight="1" x14ac:dyDescent="0.25">
      <c r="A51" s="4">
        <v>46</v>
      </c>
      <c r="B51" s="7" t="s">
        <v>13</v>
      </c>
      <c r="C51" s="7" t="s">
        <v>267</v>
      </c>
      <c r="D51" s="8" t="s">
        <v>125</v>
      </c>
      <c r="E51" s="8" t="s">
        <v>126</v>
      </c>
      <c r="F51" s="8" t="s">
        <v>305</v>
      </c>
      <c r="G51" s="8" t="s">
        <v>127</v>
      </c>
      <c r="H51" s="8" t="s">
        <v>198</v>
      </c>
      <c r="I51" s="8" t="s">
        <v>198</v>
      </c>
      <c r="J51" s="8" t="s">
        <v>199</v>
      </c>
      <c r="K51" s="2"/>
      <c r="L51" s="2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5"/>
      <c r="Y51" s="5" t="e">
        <f>(T51-#REF!-L51-Q51-R51)</f>
        <v>#REF!</v>
      </c>
      <c r="Z51" s="5">
        <f t="shared" si="0"/>
        <v>0</v>
      </c>
      <c r="AA51" s="5">
        <v>0</v>
      </c>
      <c r="AB51" s="5">
        <f t="shared" si="1"/>
        <v>0</v>
      </c>
      <c r="AC51" s="5">
        <f t="shared" si="2"/>
        <v>0</v>
      </c>
      <c r="AD51" s="5">
        <f t="shared" si="3"/>
        <v>0</v>
      </c>
      <c r="AE51" s="5" t="e">
        <f t="shared" si="4"/>
        <v>#REF!</v>
      </c>
      <c r="AF51" s="5">
        <v>0</v>
      </c>
    </row>
    <row r="52" spans="1:32" ht="99.95" customHeight="1" x14ac:dyDescent="0.25">
      <c r="A52" s="4">
        <v>47</v>
      </c>
      <c r="B52" s="7" t="s">
        <v>13</v>
      </c>
      <c r="C52" s="7" t="s">
        <v>267</v>
      </c>
      <c r="D52" s="8" t="s">
        <v>128</v>
      </c>
      <c r="E52" s="8" t="s">
        <v>129</v>
      </c>
      <c r="F52" s="8" t="s">
        <v>305</v>
      </c>
      <c r="G52" s="8" t="s">
        <v>129</v>
      </c>
      <c r="H52" s="8" t="s">
        <v>200</v>
      </c>
      <c r="I52" s="8" t="s">
        <v>200</v>
      </c>
      <c r="J52" s="8" t="s">
        <v>201</v>
      </c>
      <c r="K52" s="2"/>
      <c r="L52" s="2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5"/>
      <c r="Y52" s="5"/>
      <c r="Z52" s="5"/>
      <c r="AA52" s="5"/>
      <c r="AB52" s="5"/>
      <c r="AC52" s="5"/>
      <c r="AD52" s="5"/>
      <c r="AE52" s="5"/>
      <c r="AF52" s="5"/>
    </row>
    <row r="53" spans="1:32" ht="99.95" customHeight="1" x14ac:dyDescent="0.25">
      <c r="A53" s="4">
        <v>48</v>
      </c>
      <c r="B53" s="7" t="s">
        <v>13</v>
      </c>
      <c r="C53" s="7" t="s">
        <v>267</v>
      </c>
      <c r="D53" s="8" t="s">
        <v>130</v>
      </c>
      <c r="E53" s="8" t="s">
        <v>131</v>
      </c>
      <c r="F53" s="8" t="s">
        <v>305</v>
      </c>
      <c r="G53" s="8" t="s">
        <v>132</v>
      </c>
      <c r="H53" s="8" t="s">
        <v>196</v>
      </c>
      <c r="I53" s="8" t="s">
        <v>196</v>
      </c>
      <c r="J53" s="8" t="s">
        <v>202</v>
      </c>
      <c r="K53" s="2"/>
      <c r="L53" s="2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5"/>
      <c r="Y53" s="5"/>
      <c r="Z53" s="5"/>
      <c r="AA53" s="5"/>
      <c r="AB53" s="5"/>
      <c r="AC53" s="5"/>
      <c r="AD53" s="5"/>
      <c r="AE53" s="5"/>
      <c r="AF53" s="5"/>
    </row>
    <row r="54" spans="1:32" ht="99.95" customHeight="1" x14ac:dyDescent="0.25">
      <c r="A54" s="4">
        <v>49</v>
      </c>
      <c r="B54" s="7" t="s">
        <v>168</v>
      </c>
      <c r="C54" s="7" t="s">
        <v>169</v>
      </c>
      <c r="D54" s="8" t="s">
        <v>170</v>
      </c>
      <c r="E54" s="8" t="s">
        <v>171</v>
      </c>
      <c r="F54" s="8" t="s">
        <v>234</v>
      </c>
      <c r="G54" s="8" t="s">
        <v>172</v>
      </c>
      <c r="H54" s="8" t="s">
        <v>348</v>
      </c>
      <c r="I54" s="8" t="s">
        <v>348</v>
      </c>
      <c r="J54" s="8" t="s">
        <v>348</v>
      </c>
      <c r="K54" s="2"/>
      <c r="L54" s="2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5"/>
      <c r="Y54" s="5"/>
      <c r="Z54" s="5"/>
      <c r="AA54" s="5"/>
      <c r="AB54" s="5"/>
      <c r="AC54" s="5"/>
      <c r="AD54" s="5"/>
      <c r="AE54" s="5"/>
      <c r="AF54" s="5"/>
    </row>
    <row r="55" spans="1:32" ht="99.95" customHeight="1" x14ac:dyDescent="0.25">
      <c r="A55" s="4">
        <v>50</v>
      </c>
      <c r="B55" s="7" t="s">
        <v>14</v>
      </c>
      <c r="C55" s="7" t="s">
        <v>140</v>
      </c>
      <c r="D55" s="8" t="s">
        <v>141</v>
      </c>
      <c r="E55" s="8" t="s">
        <v>142</v>
      </c>
      <c r="F55" s="8" t="s">
        <v>306</v>
      </c>
      <c r="G55" s="8" t="s">
        <v>307</v>
      </c>
      <c r="H55" s="8" t="s">
        <v>343</v>
      </c>
      <c r="I55" s="8" t="s">
        <v>343</v>
      </c>
      <c r="J55" s="8" t="s">
        <v>343</v>
      </c>
      <c r="K55" s="2"/>
      <c r="L55" s="2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6"/>
      <c r="X55" s="24"/>
      <c r="Y55" s="24" t="e">
        <f>(T55-#REF!-L55-Q55-R55)</f>
        <v>#REF!</v>
      </c>
      <c r="Z55" s="24">
        <f t="shared" si="0"/>
        <v>0</v>
      </c>
      <c r="AA55" s="24">
        <v>0</v>
      </c>
      <c r="AB55" s="24">
        <f t="shared" si="1"/>
        <v>0</v>
      </c>
      <c r="AC55" s="24">
        <f t="shared" si="2"/>
        <v>0</v>
      </c>
      <c r="AD55" s="24">
        <f t="shared" si="3"/>
        <v>0</v>
      </c>
      <c r="AE55" s="24" t="e">
        <f t="shared" si="4"/>
        <v>#REF!</v>
      </c>
      <c r="AF55" s="24">
        <v>0</v>
      </c>
    </row>
    <row r="56" spans="1:32" ht="99.95" customHeight="1" x14ac:dyDescent="0.25">
      <c r="A56" s="4">
        <v>51</v>
      </c>
      <c r="B56" s="7" t="s">
        <v>14</v>
      </c>
      <c r="C56" s="7" t="s">
        <v>140</v>
      </c>
      <c r="D56" s="8" t="s">
        <v>286</v>
      </c>
      <c r="E56" s="8" t="s">
        <v>287</v>
      </c>
      <c r="F56" s="8" t="s">
        <v>306</v>
      </c>
      <c r="G56" s="8" t="s">
        <v>288</v>
      </c>
      <c r="H56" s="8" t="s">
        <v>343</v>
      </c>
      <c r="I56" s="8" t="s">
        <v>343</v>
      </c>
      <c r="J56" s="8" t="s">
        <v>343</v>
      </c>
      <c r="K56" s="2"/>
      <c r="L56" s="2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6"/>
      <c r="X56" s="24"/>
      <c r="Y56" s="24" t="e">
        <f>(T56-#REF!-L56-Q56-R56)</f>
        <v>#REF!</v>
      </c>
      <c r="Z56" s="24">
        <f t="shared" ref="Z56" si="30">T56-X56</f>
        <v>0</v>
      </c>
      <c r="AA56" s="24">
        <v>0</v>
      </c>
      <c r="AB56" s="24">
        <f t="shared" ref="AB56" si="31">O56-X56</f>
        <v>0</v>
      </c>
      <c r="AC56" s="24">
        <f t="shared" ref="AC56" si="32">N56+S56</f>
        <v>0</v>
      </c>
      <c r="AD56" s="24">
        <f t="shared" ref="AD56" si="33">N56</f>
        <v>0</v>
      </c>
      <c r="AE56" s="24" t="e">
        <f t="shared" ref="AE56" si="34">Y56</f>
        <v>#REF!</v>
      </c>
      <c r="AF56" s="24">
        <v>0</v>
      </c>
    </row>
    <row r="57" spans="1:32" ht="99.95" customHeight="1" x14ac:dyDescent="0.25">
      <c r="A57" s="4">
        <v>52</v>
      </c>
      <c r="B57" s="7" t="s">
        <v>17</v>
      </c>
      <c r="C57" s="12" t="s">
        <v>40</v>
      </c>
      <c r="D57" s="8" t="s">
        <v>42</v>
      </c>
      <c r="E57" s="12" t="s">
        <v>41</v>
      </c>
      <c r="F57" s="8" t="s">
        <v>309</v>
      </c>
      <c r="G57" s="12" t="s">
        <v>308</v>
      </c>
      <c r="H57" s="8" t="s">
        <v>241</v>
      </c>
      <c r="I57" s="8" t="s">
        <v>241</v>
      </c>
      <c r="J57" s="8" t="s">
        <v>241</v>
      </c>
      <c r="K57" s="2"/>
      <c r="L57" s="2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5"/>
      <c r="Y57" s="5" t="e">
        <f>(T57-#REF!-L57-Q57-R57)</f>
        <v>#REF!</v>
      </c>
      <c r="Z57" s="5">
        <f t="shared" si="0"/>
        <v>0</v>
      </c>
      <c r="AA57" s="5">
        <v>2</v>
      </c>
      <c r="AB57" s="5">
        <f t="shared" si="1"/>
        <v>0</v>
      </c>
      <c r="AC57" s="5">
        <f t="shared" si="2"/>
        <v>0</v>
      </c>
      <c r="AD57" s="5">
        <f t="shared" si="3"/>
        <v>0</v>
      </c>
      <c r="AE57" s="5" t="e">
        <f t="shared" si="4"/>
        <v>#REF!</v>
      </c>
      <c r="AF57" s="5">
        <v>0</v>
      </c>
    </row>
    <row r="58" spans="1:32" ht="99.95" customHeight="1" x14ac:dyDescent="0.25">
      <c r="A58" s="4">
        <v>53</v>
      </c>
      <c r="B58" s="7" t="s">
        <v>17</v>
      </c>
      <c r="C58" s="12" t="s">
        <v>40</v>
      </c>
      <c r="D58" s="8" t="s">
        <v>43</v>
      </c>
      <c r="E58" s="8" t="s">
        <v>44</v>
      </c>
      <c r="F58" s="8" t="s">
        <v>310</v>
      </c>
      <c r="G58" s="12" t="s">
        <v>308</v>
      </c>
      <c r="H58" s="8" t="s">
        <v>241</v>
      </c>
      <c r="I58" s="8" t="s">
        <v>241</v>
      </c>
      <c r="J58" s="8" t="s">
        <v>241</v>
      </c>
      <c r="K58" s="2"/>
      <c r="L58" s="2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5"/>
      <c r="Y58" s="5"/>
      <c r="Z58" s="5"/>
      <c r="AA58" s="5"/>
      <c r="AB58" s="5"/>
      <c r="AC58" s="5"/>
      <c r="AD58" s="5"/>
      <c r="AE58" s="5"/>
      <c r="AF58" s="5"/>
    </row>
    <row r="59" spans="1:32" ht="99.95" customHeight="1" x14ac:dyDescent="0.25">
      <c r="A59" s="4">
        <v>54</v>
      </c>
      <c r="B59" s="7" t="s">
        <v>17</v>
      </c>
      <c r="C59" s="12" t="s">
        <v>40</v>
      </c>
      <c r="D59" s="8" t="s">
        <v>45</v>
      </c>
      <c r="E59" s="8" t="s">
        <v>46</v>
      </c>
      <c r="F59" s="8" t="s">
        <v>78</v>
      </c>
      <c r="G59" s="12" t="s">
        <v>278</v>
      </c>
      <c r="H59" s="8" t="s">
        <v>241</v>
      </c>
      <c r="I59" s="8" t="s">
        <v>241</v>
      </c>
      <c r="J59" s="8" t="s">
        <v>241</v>
      </c>
      <c r="K59" s="2"/>
      <c r="L59" s="2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5"/>
      <c r="Y59" s="5"/>
      <c r="Z59" s="5"/>
      <c r="AA59" s="5"/>
      <c r="AB59" s="5"/>
      <c r="AC59" s="5"/>
      <c r="AD59" s="5"/>
      <c r="AE59" s="5"/>
      <c r="AF59" s="5"/>
    </row>
    <row r="60" spans="1:32" ht="99.95" customHeight="1" x14ac:dyDescent="0.25">
      <c r="A60" s="4">
        <v>55</v>
      </c>
      <c r="B60" s="7" t="s">
        <v>17</v>
      </c>
      <c r="C60" s="12" t="s">
        <v>40</v>
      </c>
      <c r="D60" s="8" t="s">
        <v>47</v>
      </c>
      <c r="E60" s="8" t="s">
        <v>48</v>
      </c>
      <c r="F60" s="8" t="s">
        <v>310</v>
      </c>
      <c r="G60" s="12" t="s">
        <v>308</v>
      </c>
      <c r="H60" s="8" t="s">
        <v>241</v>
      </c>
      <c r="I60" s="8" t="s">
        <v>241</v>
      </c>
      <c r="J60" s="8" t="s">
        <v>241</v>
      </c>
      <c r="K60" s="2"/>
      <c r="L60" s="2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5"/>
      <c r="Y60" s="5"/>
      <c r="Z60" s="5"/>
      <c r="AA60" s="5"/>
      <c r="AB60" s="5"/>
      <c r="AC60" s="5"/>
      <c r="AD60" s="5"/>
      <c r="AE60" s="5"/>
      <c r="AF60" s="5"/>
    </row>
    <row r="61" spans="1:32" s="11" customFormat="1" ht="99.95" customHeight="1" x14ac:dyDescent="0.25">
      <c r="A61" s="4">
        <v>56</v>
      </c>
      <c r="B61" s="7" t="s">
        <v>18</v>
      </c>
      <c r="C61" s="7" t="s">
        <v>70</v>
      </c>
      <c r="D61" s="8" t="s">
        <v>71</v>
      </c>
      <c r="E61" s="8" t="s">
        <v>323</v>
      </c>
      <c r="F61" s="8" t="s">
        <v>72</v>
      </c>
      <c r="G61" s="8" t="s">
        <v>73</v>
      </c>
      <c r="H61" s="8" t="s">
        <v>324</v>
      </c>
      <c r="I61" s="8" t="s">
        <v>324</v>
      </c>
      <c r="J61" s="8" t="s">
        <v>325</v>
      </c>
      <c r="K61" s="2"/>
      <c r="L61" s="2"/>
      <c r="M61" s="9"/>
      <c r="N61" s="9"/>
      <c r="O61" s="9"/>
      <c r="P61" s="9"/>
      <c r="Q61" s="9"/>
      <c r="R61" s="9"/>
      <c r="S61" s="9"/>
      <c r="T61" s="9"/>
      <c r="U61" s="9"/>
      <c r="V61" s="9"/>
      <c r="W61" s="10"/>
      <c r="X61" s="9"/>
      <c r="Y61" s="9" t="e">
        <f>(T61-#REF!-L61-Q61-R61)</f>
        <v>#REF!</v>
      </c>
      <c r="Z61" s="9">
        <f t="shared" ref="Z61" si="35">T61-X61</f>
        <v>0</v>
      </c>
      <c r="AA61" s="9">
        <v>8</v>
      </c>
      <c r="AB61" s="9">
        <f t="shared" ref="AB61" si="36">O61-X61</f>
        <v>0</v>
      </c>
      <c r="AC61" s="9">
        <f t="shared" ref="AC61" si="37">N61+S61</f>
        <v>0</v>
      </c>
      <c r="AD61" s="9">
        <f t="shared" ref="AD61" si="38">N61</f>
        <v>0</v>
      </c>
      <c r="AE61" s="9" t="e">
        <f t="shared" ref="AE61" si="39">Y61</f>
        <v>#REF!</v>
      </c>
      <c r="AF61" s="9">
        <v>0</v>
      </c>
    </row>
    <row r="62" spans="1:32" ht="99.95" customHeight="1" x14ac:dyDescent="0.25">
      <c r="A62" s="4">
        <v>57</v>
      </c>
      <c r="B62" s="7" t="s">
        <v>18</v>
      </c>
      <c r="C62" s="7" t="s">
        <v>70</v>
      </c>
      <c r="D62" s="8" t="s">
        <v>71</v>
      </c>
      <c r="E62" s="8" t="s">
        <v>322</v>
      </c>
      <c r="F62" s="8" t="s">
        <v>72</v>
      </c>
      <c r="G62" s="8" t="s">
        <v>115</v>
      </c>
      <c r="H62" s="8" t="s">
        <v>228</v>
      </c>
      <c r="I62" s="8" t="s">
        <v>229</v>
      </c>
      <c r="J62" s="8" t="s">
        <v>229</v>
      </c>
      <c r="K62" s="2"/>
      <c r="L62" s="2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5"/>
      <c r="Y62" s="5"/>
      <c r="Z62" s="5"/>
      <c r="AA62" s="5"/>
      <c r="AB62" s="5"/>
      <c r="AC62" s="5"/>
      <c r="AD62" s="5"/>
      <c r="AE62" s="5"/>
      <c r="AF62" s="5"/>
    </row>
    <row r="63" spans="1:32" s="11" customFormat="1" ht="99.95" customHeight="1" x14ac:dyDescent="0.25">
      <c r="A63" s="4">
        <v>58</v>
      </c>
      <c r="B63" s="7" t="s">
        <v>18</v>
      </c>
      <c r="C63" s="7" t="s">
        <v>70</v>
      </c>
      <c r="D63" s="8" t="s">
        <v>71</v>
      </c>
      <c r="E63" s="8" t="s">
        <v>327</v>
      </c>
      <c r="F63" s="8" t="s">
        <v>72</v>
      </c>
      <c r="G63" s="8" t="s">
        <v>116</v>
      </c>
      <c r="H63" s="8" t="s">
        <v>207</v>
      </c>
      <c r="I63" s="8" t="s">
        <v>207</v>
      </c>
      <c r="J63" s="8" t="s">
        <v>208</v>
      </c>
      <c r="K63" s="2"/>
      <c r="L63" s="2"/>
      <c r="M63" s="9"/>
      <c r="N63" s="9"/>
      <c r="O63" s="9"/>
      <c r="P63" s="9"/>
      <c r="Q63" s="9"/>
      <c r="R63" s="9"/>
      <c r="S63" s="9"/>
      <c r="T63" s="9"/>
      <c r="U63" s="9"/>
      <c r="V63" s="9"/>
      <c r="W63" s="10"/>
      <c r="X63" s="9"/>
      <c r="Y63" s="9"/>
      <c r="Z63" s="9"/>
      <c r="AA63" s="9"/>
      <c r="AB63" s="9"/>
      <c r="AC63" s="9"/>
      <c r="AD63" s="9"/>
      <c r="AE63" s="9"/>
      <c r="AF63" s="9"/>
    </row>
    <row r="64" spans="1:32" ht="99.95" customHeight="1" x14ac:dyDescent="0.25">
      <c r="A64" s="4">
        <v>59</v>
      </c>
      <c r="B64" s="7" t="s">
        <v>18</v>
      </c>
      <c r="C64" s="7" t="s">
        <v>70</v>
      </c>
      <c r="D64" s="8" t="s">
        <v>71</v>
      </c>
      <c r="E64" s="8" t="s">
        <v>117</v>
      </c>
      <c r="F64" s="8" t="s">
        <v>72</v>
      </c>
      <c r="G64" s="8" t="s">
        <v>204</v>
      </c>
      <c r="H64" s="8" t="s">
        <v>205</v>
      </c>
      <c r="I64" s="8" t="s">
        <v>205</v>
      </c>
      <c r="J64" s="8" t="s">
        <v>206</v>
      </c>
      <c r="K64" s="2"/>
      <c r="L64" s="2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5"/>
      <c r="Y64" s="5"/>
      <c r="Z64" s="5"/>
      <c r="AA64" s="5"/>
      <c r="AB64" s="5"/>
      <c r="AC64" s="5"/>
      <c r="AD64" s="5"/>
      <c r="AE64" s="5"/>
      <c r="AF64" s="5"/>
    </row>
    <row r="65" spans="1:32" ht="99.95" customHeight="1" x14ac:dyDescent="0.25">
      <c r="A65" s="4">
        <v>60</v>
      </c>
      <c r="B65" s="7" t="s">
        <v>18</v>
      </c>
      <c r="C65" s="7" t="s">
        <v>70</v>
      </c>
      <c r="D65" s="8" t="s">
        <v>71</v>
      </c>
      <c r="E65" s="8" t="s">
        <v>326</v>
      </c>
      <c r="F65" s="8" t="s">
        <v>72</v>
      </c>
      <c r="G65" s="8" t="s">
        <v>204</v>
      </c>
      <c r="H65" s="8" t="s">
        <v>205</v>
      </c>
      <c r="I65" s="8" t="s">
        <v>205</v>
      </c>
      <c r="J65" s="8" t="s">
        <v>206</v>
      </c>
      <c r="K65" s="2"/>
      <c r="L65" s="2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5"/>
      <c r="Y65" s="5"/>
      <c r="Z65" s="5"/>
      <c r="AA65" s="5"/>
      <c r="AB65" s="5"/>
      <c r="AC65" s="5"/>
      <c r="AD65" s="5"/>
      <c r="AE65" s="5"/>
      <c r="AF65" s="5"/>
    </row>
    <row r="66" spans="1:32" ht="99.95" customHeight="1" x14ac:dyDescent="0.25">
      <c r="A66" s="4">
        <v>61</v>
      </c>
      <c r="B66" s="7" t="s">
        <v>18</v>
      </c>
      <c r="C66" s="7" t="s">
        <v>70</v>
      </c>
      <c r="D66" s="8" t="s">
        <v>71</v>
      </c>
      <c r="E66" s="8" t="s">
        <v>114</v>
      </c>
      <c r="F66" s="8" t="s">
        <v>72</v>
      </c>
      <c r="G66" s="8" t="s">
        <v>321</v>
      </c>
      <c r="H66" s="8" t="s">
        <v>205</v>
      </c>
      <c r="I66" s="8" t="s">
        <v>205</v>
      </c>
      <c r="J66" s="8" t="s">
        <v>206</v>
      </c>
      <c r="K66" s="2"/>
      <c r="L66" s="2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5"/>
      <c r="Y66" s="5"/>
      <c r="Z66" s="5"/>
      <c r="AA66" s="5"/>
      <c r="AB66" s="5"/>
      <c r="AC66" s="5"/>
      <c r="AD66" s="5"/>
      <c r="AE66" s="5"/>
      <c r="AF66" s="5"/>
    </row>
    <row r="67" spans="1:32" ht="99.95" customHeight="1" x14ac:dyDescent="0.25">
      <c r="A67" s="4">
        <v>62</v>
      </c>
      <c r="B67" s="7" t="s">
        <v>18</v>
      </c>
      <c r="C67" s="7" t="s">
        <v>70</v>
      </c>
      <c r="D67" s="8" t="s">
        <v>119</v>
      </c>
      <c r="E67" s="8" t="s">
        <v>118</v>
      </c>
      <c r="F67" s="8" t="s">
        <v>72</v>
      </c>
      <c r="G67" s="8" t="s">
        <v>120</v>
      </c>
      <c r="H67" s="8" t="s">
        <v>226</v>
      </c>
      <c r="I67" s="8" t="s">
        <v>226</v>
      </c>
      <c r="J67" s="8" t="s">
        <v>227</v>
      </c>
      <c r="K67" s="2"/>
      <c r="L67" s="2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5"/>
      <c r="Y67" s="5"/>
      <c r="Z67" s="5"/>
      <c r="AA67" s="5"/>
      <c r="AB67" s="5"/>
      <c r="AC67" s="5"/>
      <c r="AD67" s="5"/>
      <c r="AE67" s="5"/>
      <c r="AF67" s="5"/>
    </row>
    <row r="68" spans="1:32" ht="99.95" customHeight="1" x14ac:dyDescent="0.25">
      <c r="A68" s="4">
        <v>63</v>
      </c>
      <c r="B68" s="7" t="s">
        <v>18</v>
      </c>
      <c r="C68" s="7" t="s">
        <v>70</v>
      </c>
      <c r="D68" s="8" t="s">
        <v>121</v>
      </c>
      <c r="E68" s="8" t="s">
        <v>122</v>
      </c>
      <c r="F68" s="8" t="s">
        <v>72</v>
      </c>
      <c r="G68" s="8" t="s">
        <v>120</v>
      </c>
      <c r="H68" s="8" t="s">
        <v>226</v>
      </c>
      <c r="I68" s="8" t="s">
        <v>226</v>
      </c>
      <c r="J68" s="8" t="s">
        <v>227</v>
      </c>
      <c r="K68" s="2"/>
      <c r="L68" s="2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5"/>
      <c r="Y68" s="5"/>
      <c r="Z68" s="5"/>
      <c r="AA68" s="5"/>
      <c r="AB68" s="5"/>
      <c r="AC68" s="5"/>
      <c r="AD68" s="5"/>
      <c r="AE68" s="5"/>
      <c r="AF68" s="5"/>
    </row>
    <row r="69" spans="1:32" ht="99.95" customHeight="1" x14ac:dyDescent="0.25">
      <c r="A69" s="4">
        <v>64</v>
      </c>
      <c r="B69" s="7" t="s">
        <v>19</v>
      </c>
      <c r="C69" s="7" t="s">
        <v>80</v>
      </c>
      <c r="D69" s="8" t="s">
        <v>81</v>
      </c>
      <c r="E69" s="8" t="s">
        <v>82</v>
      </c>
      <c r="F69" s="8" t="s">
        <v>83</v>
      </c>
      <c r="G69" s="8" t="s">
        <v>84</v>
      </c>
      <c r="H69" s="8" t="s">
        <v>184</v>
      </c>
      <c r="I69" s="8" t="s">
        <v>184</v>
      </c>
      <c r="J69" s="8" t="s">
        <v>359</v>
      </c>
      <c r="K69" s="2"/>
      <c r="L69" s="2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5"/>
      <c r="Y69" s="5" t="e">
        <f>(T69-#REF!-L69-Q69-R69)</f>
        <v>#REF!</v>
      </c>
      <c r="Z69" s="5">
        <f t="shared" ref="Z69" si="40">T69-X69</f>
        <v>0</v>
      </c>
      <c r="AA69" s="5">
        <v>5</v>
      </c>
      <c r="AB69" s="5">
        <f t="shared" ref="AB69" si="41">O69-X69</f>
        <v>0</v>
      </c>
      <c r="AC69" s="5">
        <f t="shared" ref="AC69" si="42">N69+S69</f>
        <v>0</v>
      </c>
      <c r="AD69" s="5">
        <f t="shared" ref="AD69" si="43">N69</f>
        <v>0</v>
      </c>
      <c r="AE69" s="5" t="e">
        <f t="shared" ref="AE69" si="44">Y69</f>
        <v>#REF!</v>
      </c>
      <c r="AF69" s="5">
        <v>0</v>
      </c>
    </row>
    <row r="70" spans="1:32" ht="99.95" customHeight="1" x14ac:dyDescent="0.25">
      <c r="A70" s="4">
        <v>65</v>
      </c>
      <c r="B70" s="7" t="s">
        <v>19</v>
      </c>
      <c r="C70" s="7" t="s">
        <v>80</v>
      </c>
      <c r="D70" s="8" t="s">
        <v>85</v>
      </c>
      <c r="E70" s="8" t="s">
        <v>86</v>
      </c>
      <c r="F70" s="8" t="s">
        <v>83</v>
      </c>
      <c r="G70" s="8" t="s">
        <v>84</v>
      </c>
      <c r="H70" s="8" t="s">
        <v>184</v>
      </c>
      <c r="I70" s="8" t="s">
        <v>184</v>
      </c>
      <c r="J70" s="8" t="s">
        <v>359</v>
      </c>
      <c r="K70" s="2"/>
      <c r="L70" s="2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5"/>
      <c r="Y70" s="5"/>
      <c r="Z70" s="5"/>
      <c r="AA70" s="5"/>
      <c r="AB70" s="5"/>
      <c r="AC70" s="5"/>
      <c r="AD70" s="5"/>
      <c r="AE70" s="5"/>
      <c r="AF70" s="5"/>
    </row>
    <row r="71" spans="1:32" ht="99.95" customHeight="1" x14ac:dyDescent="0.25">
      <c r="A71" s="4">
        <v>66</v>
      </c>
      <c r="B71" s="7" t="s">
        <v>19</v>
      </c>
      <c r="C71" s="7" t="s">
        <v>80</v>
      </c>
      <c r="D71" s="8" t="s">
        <v>104</v>
      </c>
      <c r="E71" s="8" t="s">
        <v>105</v>
      </c>
      <c r="F71" s="8" t="s">
        <v>83</v>
      </c>
      <c r="G71" s="8" t="s">
        <v>106</v>
      </c>
      <c r="H71" s="8" t="s">
        <v>184</v>
      </c>
      <c r="I71" s="8" t="s">
        <v>184</v>
      </c>
      <c r="J71" s="8" t="s">
        <v>359</v>
      </c>
      <c r="K71" s="2"/>
      <c r="L71" s="2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5"/>
      <c r="Y71" s="5"/>
      <c r="Z71" s="5"/>
      <c r="AA71" s="5"/>
      <c r="AB71" s="5"/>
      <c r="AC71" s="5"/>
      <c r="AD71" s="5"/>
      <c r="AE71" s="5"/>
      <c r="AF71" s="5"/>
    </row>
    <row r="72" spans="1:32" ht="99.95" customHeight="1" x14ac:dyDescent="0.25">
      <c r="A72" s="4">
        <v>67</v>
      </c>
      <c r="B72" s="7" t="s">
        <v>19</v>
      </c>
      <c r="C72" s="7" t="s">
        <v>80</v>
      </c>
      <c r="D72" s="8" t="s">
        <v>177</v>
      </c>
      <c r="E72" s="8" t="s">
        <v>178</v>
      </c>
      <c r="F72" s="8" t="s">
        <v>83</v>
      </c>
      <c r="G72" s="8" t="s">
        <v>179</v>
      </c>
      <c r="H72" s="8" t="s">
        <v>184</v>
      </c>
      <c r="I72" s="8" t="s">
        <v>184</v>
      </c>
      <c r="J72" s="8" t="s">
        <v>359</v>
      </c>
      <c r="K72" s="2"/>
      <c r="L72" s="2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5"/>
      <c r="Y72" s="5"/>
      <c r="Z72" s="5"/>
      <c r="AA72" s="5"/>
      <c r="AB72" s="5"/>
      <c r="AC72" s="5"/>
      <c r="AD72" s="5"/>
      <c r="AE72" s="5"/>
      <c r="AF72" s="5"/>
    </row>
    <row r="73" spans="1:32" ht="99.95" customHeight="1" x14ac:dyDescent="0.25">
      <c r="A73" s="4">
        <v>68</v>
      </c>
      <c r="B73" s="7" t="s">
        <v>19</v>
      </c>
      <c r="C73" s="7" t="s">
        <v>80</v>
      </c>
      <c r="D73" s="8" t="s">
        <v>107</v>
      </c>
      <c r="E73" s="8" t="s">
        <v>108</v>
      </c>
      <c r="F73" s="8" t="s">
        <v>83</v>
      </c>
      <c r="G73" s="8" t="s">
        <v>185</v>
      </c>
      <c r="H73" s="8" t="s">
        <v>184</v>
      </c>
      <c r="I73" s="8" t="s">
        <v>184</v>
      </c>
      <c r="J73" s="8" t="s">
        <v>359</v>
      </c>
      <c r="K73" s="2"/>
      <c r="L73" s="2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5"/>
      <c r="Y73" s="5"/>
      <c r="Z73" s="5"/>
      <c r="AA73" s="5"/>
      <c r="AB73" s="5"/>
      <c r="AC73" s="5"/>
      <c r="AD73" s="5"/>
      <c r="AE73" s="5"/>
      <c r="AF73" s="5"/>
    </row>
    <row r="74" spans="1:32" ht="99.95" customHeight="1" x14ac:dyDescent="0.25">
      <c r="A74" s="4">
        <v>69</v>
      </c>
      <c r="B74" s="7" t="s">
        <v>19</v>
      </c>
      <c r="C74" s="7" t="s">
        <v>80</v>
      </c>
      <c r="D74" s="8" t="s">
        <v>87</v>
      </c>
      <c r="E74" s="8" t="s">
        <v>88</v>
      </c>
      <c r="F74" s="8" t="s">
        <v>83</v>
      </c>
      <c r="G74" s="8" t="s">
        <v>84</v>
      </c>
      <c r="H74" s="8" t="s">
        <v>184</v>
      </c>
      <c r="I74" s="8" t="s">
        <v>184</v>
      </c>
      <c r="J74" s="8" t="s">
        <v>359</v>
      </c>
      <c r="K74" s="2"/>
      <c r="L74" s="2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5"/>
      <c r="Y74" s="5"/>
      <c r="Z74" s="5"/>
      <c r="AA74" s="5"/>
      <c r="AB74" s="5"/>
      <c r="AC74" s="5"/>
      <c r="AD74" s="5"/>
      <c r="AE74" s="5"/>
      <c r="AF74" s="5"/>
    </row>
    <row r="75" spans="1:32" ht="99.95" customHeight="1" x14ac:dyDescent="0.25">
      <c r="A75" s="4">
        <v>70</v>
      </c>
      <c r="B75" s="7" t="s">
        <v>19</v>
      </c>
      <c r="C75" s="7" t="s">
        <v>80</v>
      </c>
      <c r="D75" s="8" t="s">
        <v>89</v>
      </c>
      <c r="E75" s="8" t="s">
        <v>90</v>
      </c>
      <c r="F75" s="8" t="s">
        <v>83</v>
      </c>
      <c r="G75" s="8" t="s">
        <v>84</v>
      </c>
      <c r="H75" s="8" t="s">
        <v>184</v>
      </c>
      <c r="I75" s="8" t="s">
        <v>184</v>
      </c>
      <c r="J75" s="8" t="s">
        <v>359</v>
      </c>
      <c r="K75" s="2"/>
      <c r="L75" s="2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5"/>
      <c r="Y75" s="5"/>
      <c r="Z75" s="5"/>
      <c r="AA75" s="5"/>
      <c r="AB75" s="5"/>
      <c r="AC75" s="5"/>
      <c r="AD75" s="5"/>
      <c r="AE75" s="5"/>
      <c r="AF75" s="5"/>
    </row>
    <row r="76" spans="1:32" ht="99.95" customHeight="1" x14ac:dyDescent="0.25">
      <c r="A76" s="4">
        <v>71</v>
      </c>
      <c r="B76" s="7" t="s">
        <v>0</v>
      </c>
      <c r="C76" s="7" t="s">
        <v>96</v>
      </c>
      <c r="D76" s="8" t="s">
        <v>270</v>
      </c>
      <c r="E76" s="8" t="s">
        <v>271</v>
      </c>
      <c r="F76" s="8" t="s">
        <v>265</v>
      </c>
      <c r="G76" s="8" t="s">
        <v>266</v>
      </c>
      <c r="H76" s="8" t="s">
        <v>242</v>
      </c>
      <c r="I76" s="8" t="s">
        <v>242</v>
      </c>
      <c r="J76" s="8" t="s">
        <v>242</v>
      </c>
      <c r="K76" s="2"/>
      <c r="L76" s="2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5"/>
      <c r="Y76" s="5"/>
      <c r="Z76" s="5"/>
      <c r="AA76" s="5"/>
      <c r="AB76" s="5"/>
      <c r="AC76" s="5"/>
      <c r="AD76" s="5"/>
      <c r="AE76" s="5"/>
      <c r="AF76" s="5"/>
    </row>
    <row r="77" spans="1:32" ht="99.95" customHeight="1" x14ac:dyDescent="0.25">
      <c r="A77" s="4">
        <v>72</v>
      </c>
      <c r="B77" s="7" t="s">
        <v>0</v>
      </c>
      <c r="C77" s="7" t="s">
        <v>96</v>
      </c>
      <c r="D77" s="8" t="s">
        <v>97</v>
      </c>
      <c r="E77" s="8" t="s">
        <v>98</v>
      </c>
      <c r="F77" s="8" t="s">
        <v>265</v>
      </c>
      <c r="G77" s="8" t="s">
        <v>266</v>
      </c>
      <c r="H77" s="8" t="s">
        <v>242</v>
      </c>
      <c r="I77" s="8" t="s">
        <v>242</v>
      </c>
      <c r="J77" s="8" t="s">
        <v>242</v>
      </c>
      <c r="K77" s="2"/>
      <c r="L77" s="2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5"/>
      <c r="Y77" s="5" t="e">
        <f>(T77-#REF!-L77-Q77-R77)</f>
        <v>#REF!</v>
      </c>
      <c r="Z77" s="5">
        <f t="shared" ref="Z77" si="45">T77-X77</f>
        <v>0</v>
      </c>
      <c r="AA77" s="5">
        <v>2</v>
      </c>
      <c r="AB77" s="5">
        <f t="shared" ref="AB77" si="46">O77-X77</f>
        <v>0</v>
      </c>
      <c r="AC77" s="5">
        <f t="shared" ref="AC77" si="47">N77+S77</f>
        <v>0</v>
      </c>
      <c r="AD77" s="5">
        <f t="shared" ref="AD77" si="48">N77</f>
        <v>0</v>
      </c>
      <c r="AE77" s="5" t="e">
        <f t="shared" ref="AE77" si="49">Y77</f>
        <v>#REF!</v>
      </c>
      <c r="AF77" s="5">
        <v>0</v>
      </c>
    </row>
    <row r="78" spans="1:32" ht="99.95" customHeight="1" x14ac:dyDescent="0.25">
      <c r="A78" s="4">
        <v>73</v>
      </c>
      <c r="B78" s="7" t="s">
        <v>1</v>
      </c>
      <c r="C78" s="7" t="s">
        <v>173</v>
      </c>
      <c r="D78" s="8" t="s">
        <v>39</v>
      </c>
      <c r="E78" s="8" t="s">
        <v>37</v>
      </c>
      <c r="F78" s="8" t="s">
        <v>311</v>
      </c>
      <c r="G78" s="8" t="s">
        <v>232</v>
      </c>
      <c r="H78" s="8" t="s">
        <v>233</v>
      </c>
      <c r="I78" s="8" t="s">
        <v>233</v>
      </c>
      <c r="J78" s="8" t="s">
        <v>233</v>
      </c>
      <c r="K78" s="2"/>
      <c r="L78" s="2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5"/>
      <c r="Y78" s="5" t="e">
        <f>(T78-#REF!-L78-Q78-R78)</f>
        <v>#REF!</v>
      </c>
      <c r="Z78" s="5">
        <f t="shared" ref="Z78" si="50">T78-X78</f>
        <v>0</v>
      </c>
      <c r="AA78" s="5">
        <v>5</v>
      </c>
      <c r="AB78" s="5">
        <f t="shared" ref="AB78" si="51">O78-X78</f>
        <v>0</v>
      </c>
      <c r="AC78" s="5">
        <f t="shared" ref="AC78" si="52">N78+S78</f>
        <v>0</v>
      </c>
      <c r="AD78" s="5">
        <f t="shared" ref="AD78" si="53">N78</f>
        <v>0</v>
      </c>
      <c r="AE78" s="5" t="e">
        <f t="shared" ref="AE78" si="54">Y78</f>
        <v>#REF!</v>
      </c>
      <c r="AF78" s="5">
        <v>0</v>
      </c>
    </row>
    <row r="79" spans="1:32" ht="99.95" customHeight="1" x14ac:dyDescent="0.25">
      <c r="A79" s="4">
        <v>74</v>
      </c>
      <c r="B79" s="7" t="s">
        <v>1</v>
      </c>
      <c r="C79" s="7" t="s">
        <v>173</v>
      </c>
      <c r="D79" s="8" t="s">
        <v>289</v>
      </c>
      <c r="E79" s="8" t="s">
        <v>290</v>
      </c>
      <c r="F79" s="8" t="s">
        <v>292</v>
      </c>
      <c r="G79" s="8" t="s">
        <v>328</v>
      </c>
      <c r="H79" s="8" t="s">
        <v>314</v>
      </c>
      <c r="I79" s="8" t="s">
        <v>315</v>
      </c>
      <c r="J79" s="8" t="s">
        <v>316</v>
      </c>
      <c r="K79" s="2"/>
      <c r="L79" s="2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5"/>
      <c r="Y79" s="5"/>
      <c r="Z79" s="5"/>
      <c r="AA79" s="5"/>
      <c r="AB79" s="5"/>
      <c r="AC79" s="5"/>
      <c r="AD79" s="5"/>
      <c r="AE79" s="5"/>
      <c r="AF79" s="5"/>
    </row>
    <row r="80" spans="1:32" ht="99.95" customHeight="1" x14ac:dyDescent="0.25">
      <c r="A80" s="4">
        <v>75</v>
      </c>
      <c r="B80" s="7" t="s">
        <v>1</v>
      </c>
      <c r="C80" s="7" t="s">
        <v>173</v>
      </c>
      <c r="D80" s="8" t="s">
        <v>291</v>
      </c>
      <c r="E80" s="8" t="s">
        <v>293</v>
      </c>
      <c r="F80" s="8" t="s">
        <v>292</v>
      </c>
      <c r="G80" s="8" t="s">
        <v>328</v>
      </c>
      <c r="H80" s="8" t="s">
        <v>314</v>
      </c>
      <c r="I80" s="8" t="s">
        <v>315</v>
      </c>
      <c r="J80" s="8" t="s">
        <v>316</v>
      </c>
      <c r="K80" s="2"/>
      <c r="L80" s="2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5"/>
      <c r="Y80" s="5"/>
      <c r="Z80" s="5"/>
      <c r="AA80" s="5"/>
      <c r="AB80" s="5"/>
      <c r="AC80" s="5"/>
      <c r="AD80" s="5"/>
      <c r="AE80" s="5"/>
      <c r="AF80" s="5"/>
    </row>
    <row r="81" spans="1:32" ht="99.95" customHeight="1" x14ac:dyDescent="0.25">
      <c r="A81" s="4">
        <v>76</v>
      </c>
      <c r="B81" s="7" t="s">
        <v>1</v>
      </c>
      <c r="C81" s="7" t="s">
        <v>173</v>
      </c>
      <c r="D81" s="8" t="s">
        <v>312</v>
      </c>
      <c r="E81" s="8" t="s">
        <v>313</v>
      </c>
      <c r="F81" s="8" t="s">
        <v>292</v>
      </c>
      <c r="G81" s="8" t="s">
        <v>328</v>
      </c>
      <c r="H81" s="8" t="s">
        <v>314</v>
      </c>
      <c r="I81" s="8" t="s">
        <v>315</v>
      </c>
      <c r="J81" s="8" t="s">
        <v>316</v>
      </c>
      <c r="K81" s="2"/>
      <c r="L81" s="2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5"/>
      <c r="Y81" s="5"/>
      <c r="Z81" s="5"/>
      <c r="AA81" s="5"/>
      <c r="AB81" s="5"/>
      <c r="AC81" s="5"/>
      <c r="AD81" s="5"/>
      <c r="AE81" s="5"/>
      <c r="AF81" s="5"/>
    </row>
    <row r="82" spans="1:32" ht="99.95" customHeight="1" x14ac:dyDescent="0.25">
      <c r="A82" s="4">
        <v>77</v>
      </c>
      <c r="B82" s="7" t="s">
        <v>2</v>
      </c>
      <c r="C82" s="7" t="s">
        <v>109</v>
      </c>
      <c r="D82" s="8" t="s">
        <v>110</v>
      </c>
      <c r="E82" s="8" t="s">
        <v>111</v>
      </c>
      <c r="F82" s="8" t="s">
        <v>112</v>
      </c>
      <c r="G82" s="8" t="s">
        <v>113</v>
      </c>
      <c r="H82" s="8" t="s">
        <v>214</v>
      </c>
      <c r="I82" s="8" t="s">
        <v>215</v>
      </c>
      <c r="J82" s="8" t="s">
        <v>215</v>
      </c>
      <c r="K82" s="2"/>
      <c r="L82" s="2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5"/>
      <c r="Y82" s="5" t="e">
        <f>(T82-#REF!-K82-L82-Q82-R82)</f>
        <v>#REF!</v>
      </c>
      <c r="Z82" s="5">
        <f t="shared" ref="Z82" si="55">T82-X82</f>
        <v>0</v>
      </c>
      <c r="AA82" s="5">
        <v>5</v>
      </c>
      <c r="AB82" s="5">
        <f t="shared" ref="AB82" si="56">O82-X82</f>
        <v>0</v>
      </c>
      <c r="AC82" s="5">
        <f t="shared" ref="AC82" si="57">N82+S82</f>
        <v>0</v>
      </c>
      <c r="AD82" s="5">
        <f t="shared" ref="AD82" si="58">N82</f>
        <v>0</v>
      </c>
      <c r="AE82" s="5" t="e">
        <f t="shared" ref="AE82" si="59">Y82</f>
        <v>#REF!</v>
      </c>
      <c r="AF82" s="5">
        <v>0</v>
      </c>
    </row>
    <row r="83" spans="1:32" ht="99.95" customHeight="1" x14ac:dyDescent="0.25">
      <c r="A83" s="4">
        <v>78</v>
      </c>
      <c r="B83" s="7" t="s">
        <v>28</v>
      </c>
      <c r="C83" s="7" t="s">
        <v>67</v>
      </c>
      <c r="D83" s="8" t="s">
        <v>68</v>
      </c>
      <c r="E83" s="8" t="s">
        <v>69</v>
      </c>
      <c r="F83" s="8" t="s">
        <v>56</v>
      </c>
      <c r="G83" s="8" t="s">
        <v>66</v>
      </c>
      <c r="H83" s="8" t="s">
        <v>230</v>
      </c>
      <c r="I83" s="8" t="s">
        <v>231</v>
      </c>
      <c r="J83" s="8" t="s">
        <v>231</v>
      </c>
      <c r="K83" s="2"/>
      <c r="L83" s="2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5"/>
      <c r="Y83" s="5"/>
      <c r="Z83" s="5"/>
      <c r="AA83" s="5"/>
      <c r="AB83" s="5"/>
      <c r="AC83" s="5"/>
      <c r="AD83" s="5"/>
      <c r="AE83" s="5"/>
      <c r="AF83" s="5"/>
    </row>
    <row r="84" spans="1:32" ht="99.95" customHeight="1" x14ac:dyDescent="0.25">
      <c r="A84" s="4">
        <v>79</v>
      </c>
      <c r="B84" s="7" t="s">
        <v>294</v>
      </c>
      <c r="C84" s="7" t="s">
        <v>298</v>
      </c>
      <c r="D84" s="8" t="s">
        <v>299</v>
      </c>
      <c r="E84" s="8" t="s">
        <v>300</v>
      </c>
      <c r="F84" s="8" t="s">
        <v>112</v>
      </c>
      <c r="G84" s="8" t="s">
        <v>301</v>
      </c>
      <c r="H84" s="8" t="s">
        <v>302</v>
      </c>
      <c r="I84" s="8" t="s">
        <v>302</v>
      </c>
      <c r="J84" s="8" t="s">
        <v>302</v>
      </c>
      <c r="K84" s="2"/>
      <c r="L84" s="2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5"/>
      <c r="Y84" s="5"/>
      <c r="Z84" s="5"/>
      <c r="AA84" s="5"/>
      <c r="AB84" s="5"/>
      <c r="AC84" s="5"/>
      <c r="AD84" s="5"/>
      <c r="AE84" s="5"/>
      <c r="AF84" s="5"/>
    </row>
    <row r="85" spans="1:32" ht="99.95" customHeight="1" x14ac:dyDescent="0.25">
      <c r="A85" s="18"/>
      <c r="B85" s="19"/>
      <c r="C85" s="19"/>
      <c r="D85" s="20"/>
      <c r="E85" s="20"/>
      <c r="F85" s="20"/>
      <c r="G85" s="20"/>
      <c r="H85" s="30" t="s">
        <v>334</v>
      </c>
      <c r="I85" s="30"/>
      <c r="J85" s="21" t="s">
        <v>335</v>
      </c>
      <c r="K85" s="2"/>
      <c r="L85" s="2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5"/>
      <c r="Y85" s="5"/>
      <c r="Z85" s="5"/>
      <c r="AA85" s="5"/>
      <c r="AB85" s="5"/>
      <c r="AC85" s="5"/>
      <c r="AD85" s="5"/>
      <c r="AE85" s="5"/>
      <c r="AF85" s="5"/>
    </row>
    <row r="86" spans="1:32" ht="99.95" customHeight="1" x14ac:dyDescent="0.25">
      <c r="A86" s="18"/>
      <c r="B86" s="31" t="s">
        <v>336</v>
      </c>
      <c r="C86" s="31"/>
      <c r="D86" s="20"/>
      <c r="E86" s="20"/>
      <c r="F86" s="20"/>
      <c r="G86" s="20"/>
      <c r="H86" s="20"/>
      <c r="I86" s="20"/>
      <c r="J86" s="20"/>
      <c r="K86" s="2"/>
      <c r="L86" s="2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5"/>
      <c r="Y86" s="5"/>
      <c r="Z86" s="5"/>
      <c r="AA86" s="5"/>
      <c r="AB86" s="5"/>
      <c r="AC86" s="5"/>
      <c r="AD86" s="5"/>
      <c r="AE86" s="5"/>
      <c r="AF86" s="5"/>
    </row>
    <row r="87" spans="1:32" ht="15.75" customHeight="1" x14ac:dyDescent="0.25">
      <c r="A87" s="18"/>
      <c r="B87" s="19"/>
      <c r="C87" s="19"/>
      <c r="D87" s="20"/>
      <c r="E87" s="20"/>
      <c r="F87" s="20"/>
      <c r="G87" s="20"/>
      <c r="H87" s="29"/>
      <c r="I87" s="29"/>
      <c r="J87" s="21"/>
      <c r="K87" s="2"/>
      <c r="L87" s="2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5"/>
      <c r="Y87" s="5"/>
      <c r="Z87" s="5"/>
      <c r="AA87" s="5"/>
      <c r="AB87" s="5"/>
      <c r="AC87" s="5"/>
      <c r="AD87" s="5"/>
      <c r="AE87" s="5"/>
      <c r="AF87" s="5"/>
    </row>
    <row r="88" spans="1:32" x14ac:dyDescent="0.25">
      <c r="B88" s="13"/>
      <c r="C88" s="13"/>
      <c r="D88" s="13"/>
      <c r="E88" s="13"/>
      <c r="F88" s="13"/>
      <c r="G88" s="13"/>
      <c r="H88" s="13"/>
      <c r="W88" s="13"/>
    </row>
    <row r="90" spans="1:32" ht="15.75" customHeight="1" x14ac:dyDescent="0.3">
      <c r="G90" s="17"/>
      <c r="H90" s="17"/>
      <c r="I90" s="17"/>
      <c r="J90" s="17"/>
    </row>
    <row r="92" spans="1:32" ht="15.75" customHeight="1" x14ac:dyDescent="0.25">
      <c r="B92" s="14"/>
      <c r="C92" s="14"/>
    </row>
    <row r="93" spans="1:32" ht="15.75" customHeight="1" x14ac:dyDescent="0.25">
      <c r="B93" s="15"/>
      <c r="C93" s="15"/>
    </row>
  </sheetData>
  <mergeCells count="7">
    <mergeCell ref="A1:J1"/>
    <mergeCell ref="H87:I87"/>
    <mergeCell ref="H85:I85"/>
    <mergeCell ref="B86:C86"/>
    <mergeCell ref="A2:J2"/>
    <mergeCell ref="A4:J4"/>
    <mergeCell ref="A3:J3"/>
  </mergeCells>
  <printOptions horizontalCentered="1"/>
  <pageMargins left="0" right="0" top="0.59055118110236227" bottom="0" header="0" footer="0.31496062992125984"/>
  <pageSetup paperSize="9" scale="52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Вступительные испытания</vt:lpstr>
      <vt:lpstr>'Вступительные испытания'!Область_печати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Габдрафикова Дарья Сергеевна</cp:lastModifiedBy>
  <cp:lastPrinted>2019-07-03T08:42:41Z</cp:lastPrinted>
  <dcterms:created xsi:type="dcterms:W3CDTF">2015-03-30T15:45:41Z</dcterms:created>
  <dcterms:modified xsi:type="dcterms:W3CDTF">2019-08-05T10:18:28Z</dcterms:modified>
</cp:coreProperties>
</file>